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ropbox\Skola\___PhD\1_Učitel\0_NNKB\2024\"/>
    </mc:Choice>
  </mc:AlternateContent>
  <xr:revisionPtr revIDLastSave="0" documentId="13_ncr:1_{15232385-50A5-4A9C-AB1C-4659AD1C1638}" xr6:coauthVersionLast="47" xr6:coauthVersionMax="47" xr10:uidLastSave="{00000000-0000-0000-0000-000000000000}"/>
  <workbookProtection workbookAlgorithmName="SHA-512" workbookHashValue="J4V1lpGNYjkvebNlO1Kq3pBQxTt2ve/a6BKZ4K9NqPSF8ac3xfZxEZtFgK877pqTw4VUWQ466WqyB/P3p1trjQ==" workbookSaltValue="WKbwYmJ73GK/VbHBYMXK8w==" workbookSpinCount="100000" lockStructure="1"/>
  <bookViews>
    <workbookView xWindow="-120" yWindow="-120" windowWidth="29040" windowHeight="15840" xr2:uid="{97404577-6B10-4651-AAA1-79D810744E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AE13" i="1"/>
  <c r="AF13" i="1" s="1"/>
  <c r="AE11" i="1"/>
  <c r="AF11" i="1" s="1"/>
  <c r="F11" i="1" s="1"/>
  <c r="AE12" i="1"/>
  <c r="AF12" i="1" s="1"/>
  <c r="AE14" i="1" l="1"/>
  <c r="AF14" i="1" s="1"/>
</calcChain>
</file>

<file path=xl/sharedStrings.xml><?xml version="1.0" encoding="utf-8"?>
<sst xmlns="http://schemas.openxmlformats.org/spreadsheetml/2006/main" count="25" uniqueCount="21">
  <si>
    <t>m</t>
  </si>
  <si>
    <t>Šířka průřezu:</t>
  </si>
  <si>
    <t>Výška průřezu:</t>
  </si>
  <si>
    <t>b =</t>
  </si>
  <si>
    <t>h =</t>
  </si>
  <si>
    <t>Charakteristická hodnota pevnosti betonu:</t>
  </si>
  <si>
    <t>fck =</t>
  </si>
  <si>
    <t>MPa</t>
  </si>
  <si>
    <t>fctm =</t>
  </si>
  <si>
    <t>fyk =</t>
  </si>
  <si>
    <t>Charakteristická hodnota meze kluzu oceli:</t>
  </si>
  <si>
    <t>kh =</t>
  </si>
  <si>
    <t>ac =</t>
  </si>
  <si>
    <t>asmin =</t>
  </si>
  <si>
    <t>mm2</t>
  </si>
  <si>
    <t>Součinitel vyjadřující redukci pevnosti v tahu:</t>
  </si>
  <si>
    <t>Průměrná hodnota tahové pevnosti betonu:</t>
  </si>
  <si>
    <t>Plocha průřezu:</t>
  </si>
  <si>
    <t>Minimální plocha výztuže:</t>
  </si>
  <si>
    <t>pro účely cvičení 133NNKB</t>
  </si>
  <si>
    <t>Nástroj pro kontrolu minimální plochy výztuže dle nového Eurokódu (2024+)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</si>
</sst>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8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1" fontId="2" fillId="0" borderId="0" xfId="0" applyNumberFormat="1" applyFont="1"/>
    <xf numFmtId="1" fontId="2" fillId="0" borderId="0" xfId="1" applyNumberFormat="1" applyFont="1"/>
    <xf numFmtId="0" fontId="0" fillId="2" borderId="1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applyFill="1" applyBorder="1" applyAlignment="1">
      <alignment horizontal="right"/>
    </xf>
    <xf numFmtId="0" fontId="3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/>
    </xf>
  </cellXfs>
  <cellStyles count="2">
    <cellStyle name="Normal" xfId="0" builtinId="0"/>
    <cellStyle name="Per cent" xfId="1" builtinId="5"/>
  </cellStyles>
  <dxfs count="4">
    <dxf>
      <fill>
        <patternFill>
          <bgColor rgb="FFFF993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B7847-673B-491A-B329-19548E85C1D0}">
  <dimension ref="A1:AF37"/>
  <sheetViews>
    <sheetView tabSelected="1" zoomScale="115" zoomScaleNormal="115" workbookViewId="0">
      <selection activeCell="B4" sqref="B4:F4"/>
    </sheetView>
  </sheetViews>
  <sheetFormatPr defaultColWidth="0" defaultRowHeight="15" zeroHeight="1" x14ac:dyDescent="0.25"/>
  <cols>
    <col min="1" max="1" width="3.42578125" customWidth="1"/>
    <col min="2" max="2" width="40.28515625" customWidth="1"/>
    <col min="3" max="3" width="9.140625" customWidth="1"/>
    <col min="4" max="4" width="11.7109375" bestFit="1" customWidth="1"/>
    <col min="5" max="5" width="9.140625" customWidth="1"/>
    <col min="6" max="6" width="13.42578125" customWidth="1"/>
    <col min="7" max="7" width="3.42578125" customWidth="1"/>
    <col min="8" max="28" width="9.28515625" hidden="1"/>
    <col min="33" max="16384" width="9.140625" hidden="1"/>
  </cols>
  <sheetData>
    <row r="1" spans="1:32" x14ac:dyDescent="0.25">
      <c r="A1" s="5"/>
      <c r="B1" s="5"/>
      <c r="C1" s="5"/>
      <c r="D1" s="5"/>
      <c r="E1" s="5"/>
      <c r="F1" s="5"/>
      <c r="G1" s="5"/>
    </row>
    <row r="2" spans="1:32" ht="26.25" customHeight="1" x14ac:dyDescent="0.25">
      <c r="A2" s="5"/>
      <c r="B2" s="8" t="s">
        <v>20</v>
      </c>
      <c r="C2" s="8"/>
      <c r="D2" s="8"/>
      <c r="E2" s="8"/>
      <c r="F2" s="8"/>
      <c r="G2" s="5"/>
    </row>
    <row r="3" spans="1:32" ht="26.25" customHeight="1" x14ac:dyDescent="0.25">
      <c r="A3" s="5"/>
      <c r="B3" s="8"/>
      <c r="C3" s="8"/>
      <c r="D3" s="8"/>
      <c r="E3" s="8"/>
      <c r="F3" s="8"/>
      <c r="G3" s="5"/>
    </row>
    <row r="4" spans="1:32" x14ac:dyDescent="0.25">
      <c r="A4" s="5"/>
      <c r="B4" s="9" t="s">
        <v>19</v>
      </c>
      <c r="C4" s="9"/>
      <c r="D4" s="9"/>
      <c r="E4" s="9"/>
      <c r="F4" s="9"/>
      <c r="G4" s="5"/>
    </row>
    <row r="5" spans="1:32" x14ac:dyDescent="0.25">
      <c r="A5" s="5"/>
      <c r="B5" s="5"/>
      <c r="C5" s="5"/>
      <c r="D5" s="5"/>
      <c r="E5" s="5"/>
      <c r="F5" s="5"/>
      <c r="G5" s="5"/>
    </row>
    <row r="6" spans="1:32" x14ac:dyDescent="0.25">
      <c r="A6" s="5"/>
      <c r="B6" s="5" t="s">
        <v>1</v>
      </c>
      <c r="C6" s="6" t="s">
        <v>3</v>
      </c>
      <c r="D6" s="3">
        <v>1</v>
      </c>
      <c r="E6" s="5" t="s">
        <v>0</v>
      </c>
      <c r="F6" s="5"/>
      <c r="G6" s="5"/>
    </row>
    <row r="7" spans="1:32" x14ac:dyDescent="0.25">
      <c r="A7" s="5"/>
      <c r="B7" s="5" t="s">
        <v>2</v>
      </c>
      <c r="C7" s="6" t="s">
        <v>4</v>
      </c>
      <c r="D7" s="3">
        <v>0.1</v>
      </c>
      <c r="E7" s="5" t="s">
        <v>0</v>
      </c>
      <c r="F7" s="5"/>
      <c r="G7" s="5"/>
    </row>
    <row r="8" spans="1:32" x14ac:dyDescent="0.25">
      <c r="A8" s="5"/>
      <c r="B8" s="5" t="s">
        <v>5</v>
      </c>
      <c r="C8" s="6" t="s">
        <v>6</v>
      </c>
      <c r="D8" s="3">
        <v>30</v>
      </c>
      <c r="E8" s="5" t="s">
        <v>7</v>
      </c>
      <c r="F8" s="5"/>
      <c r="G8" s="5"/>
    </row>
    <row r="9" spans="1:32" x14ac:dyDescent="0.25">
      <c r="A9" s="5"/>
      <c r="B9" s="5" t="s">
        <v>10</v>
      </c>
      <c r="C9" s="7" t="s">
        <v>9</v>
      </c>
      <c r="D9" s="3">
        <v>500</v>
      </c>
      <c r="E9" s="5" t="s">
        <v>7</v>
      </c>
      <c r="F9" s="5"/>
      <c r="G9" s="5"/>
    </row>
    <row r="10" spans="1:32" x14ac:dyDescent="0.25">
      <c r="A10" s="5"/>
      <c r="B10" s="5"/>
      <c r="C10" s="5"/>
      <c r="D10" s="5"/>
      <c r="E10" s="5"/>
      <c r="F10" s="5"/>
      <c r="G10" s="5"/>
    </row>
    <row r="11" spans="1:32" x14ac:dyDescent="0.25">
      <c r="A11" s="5"/>
      <c r="B11" s="5" t="s">
        <v>15</v>
      </c>
      <c r="C11" s="6" t="s">
        <v>11</v>
      </c>
      <c r="D11" s="4"/>
      <c r="E11" s="5"/>
      <c r="F11" s="5" t="str">
        <f>IF(D11="","",_xlfn.CONCAT("(chyba: ",ROUND(100*AF11,2)," %)"))</f>
        <v/>
      </c>
      <c r="G11" s="5"/>
      <c r="AE11" s="1">
        <f>MIN(MAX(0.8-0.6*(MIN(D6:D7)-0.3),0.5),0.8)</f>
        <v>0.8</v>
      </c>
      <c r="AF11" s="2">
        <f>ABS((D11/AE11)-1)</f>
        <v>1</v>
      </c>
    </row>
    <row r="12" spans="1:32" x14ac:dyDescent="0.25">
      <c r="A12" s="5"/>
      <c r="B12" s="5" t="s">
        <v>16</v>
      </c>
      <c r="C12" s="6" t="s">
        <v>8</v>
      </c>
      <c r="D12" s="4"/>
      <c r="E12" s="5" t="s">
        <v>7</v>
      </c>
      <c r="F12" s="5" t="str">
        <f>IF(D12="","",_xlfn.CONCAT("(chyba: ",ROUND(100*AF12,2)," %)"))</f>
        <v/>
      </c>
      <c r="G12" s="5"/>
      <c r="AE12" s="1">
        <f>0.3*D8^(2/3)</f>
        <v>2.896468153816889</v>
      </c>
      <c r="AF12" s="2">
        <f>ABS((D12/AE12)-1)</f>
        <v>1</v>
      </c>
    </row>
    <row r="13" spans="1:32" x14ac:dyDescent="0.25">
      <c r="A13" s="5"/>
      <c r="B13" s="5" t="s">
        <v>17</v>
      </c>
      <c r="C13" s="6" t="s">
        <v>12</v>
      </c>
      <c r="D13" s="4"/>
      <c r="E13" s="5" t="s">
        <v>14</v>
      </c>
      <c r="F13" s="5" t="str">
        <f>IF(D13="","",_xlfn.CONCAT("(chyba: ",ROUND(100*AF13,2)," %)"))</f>
        <v/>
      </c>
      <c r="G13" s="5"/>
      <c r="AE13" s="1">
        <f>1000000*D6*D7</f>
        <v>100000</v>
      </c>
      <c r="AF13" s="2">
        <f>ABS((D13/AE13)-1)</f>
        <v>1</v>
      </c>
    </row>
    <row r="14" spans="1:32" x14ac:dyDescent="0.25">
      <c r="A14" s="5"/>
      <c r="B14" s="5" t="s">
        <v>18</v>
      </c>
      <c r="C14" s="6" t="s">
        <v>13</v>
      </c>
      <c r="D14" s="4"/>
      <c r="E14" s="5" t="s">
        <v>14</v>
      </c>
      <c r="F14" s="5" t="str">
        <f>IF(D14="","",_xlfn.CONCAT("(chyba: ",ROUND(100*AF14,2)," %)"))</f>
        <v/>
      </c>
      <c r="G14" s="5"/>
      <c r="AE14" s="1">
        <f>0.2*AE11*AE12*AE13/D9</f>
        <v>92.686980922140478</v>
      </c>
      <c r="AF14" s="2">
        <f>ABS((D14/AE14)-1)</f>
        <v>1</v>
      </c>
    </row>
    <row r="15" spans="1:32" x14ac:dyDescent="0.25">
      <c r="A15" s="5"/>
      <c r="B15" s="5"/>
      <c r="C15" s="5"/>
      <c r="D15" s="5"/>
      <c r="E15" s="5"/>
      <c r="F15" s="5"/>
      <c r="G15" s="5"/>
    </row>
    <row r="17" customFormat="1" hidden="1" x14ac:dyDescent="0.25"/>
    <row r="18" customFormat="1" hidden="1" x14ac:dyDescent="0.25"/>
    <row r="19" customFormat="1" hidden="1" x14ac:dyDescent="0.25"/>
    <row r="20" customFormat="1" hidden="1" x14ac:dyDescent="0.25"/>
    <row r="21" customFormat="1" hidden="1" x14ac:dyDescent="0.25"/>
    <row r="22" customFormat="1" hidden="1" x14ac:dyDescent="0.25"/>
    <row r="23" customFormat="1" hidden="1" x14ac:dyDescent="0.25"/>
    <row r="24" customFormat="1" hidden="1" x14ac:dyDescent="0.25"/>
    <row r="25" customFormat="1" hidden="1" x14ac:dyDescent="0.25"/>
    <row r="26" customFormat="1" hidden="1" x14ac:dyDescent="0.25"/>
    <row r="27" customFormat="1" hidden="1" x14ac:dyDescent="0.25"/>
    <row r="28" customFormat="1" hidden="1" x14ac:dyDescent="0.25"/>
    <row r="29" customFormat="1" hidden="1" x14ac:dyDescent="0.25"/>
    <row r="30" customFormat="1" hidden="1" x14ac:dyDescent="0.25"/>
    <row r="31" customFormat="1" hidden="1" x14ac:dyDescent="0.25"/>
    <row r="32" customFormat="1" hidden="1" x14ac:dyDescent="0.25"/>
    <row r="33" customFormat="1" hidden="1" x14ac:dyDescent="0.25"/>
    <row r="34" customFormat="1" hidden="1" x14ac:dyDescent="0.25"/>
    <row r="35" customFormat="1" hidden="1" x14ac:dyDescent="0.25"/>
    <row r="36" customFormat="1" hidden="1" x14ac:dyDescent="0.25"/>
    <row r="37" customFormat="1" hidden="1" x14ac:dyDescent="0.25"/>
  </sheetData>
  <sheetProtection algorithmName="SHA-512" hashValue="KCKtVT8EHLQox8su/jM+Q8ma6WlEMdYlBsc33hdqj+3VwZK2EKJ5j9Riqedl8ay+hAc8NN0oL4RHXsIL3TUd0g==" saltValue="6mlTJrjNhBwKBvT86wJExQ==" spinCount="100000" sheet="1" objects="1" scenarios="1"/>
  <mergeCells count="2">
    <mergeCell ref="B2:F3"/>
    <mergeCell ref="B4:F4"/>
  </mergeCells>
  <conditionalFormatting sqref="D11:D14">
    <cfRule type="containsBlanks" dxfId="3" priority="1">
      <formula>LEN(TRIM(D11))=0</formula>
    </cfRule>
  </conditionalFormatting>
  <conditionalFormatting sqref="D11:D14">
    <cfRule type="expression" dxfId="2" priority="2">
      <formula>AF11&lt;0.01</formula>
    </cfRule>
    <cfRule type="expression" dxfId="1" priority="6">
      <formula>AF11&gt;0.03</formula>
    </cfRule>
  </conditionalFormatting>
  <conditionalFormatting sqref="D11:D14">
    <cfRule type="expression" dxfId="0" priority="4">
      <formula>AND(AF11&gt;0.01,AF11&lt;0.03)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Holan, Jakub</dc:creator>
  <cp:lastModifiedBy>Holan, Jakub</cp:lastModifiedBy>
  <dcterms:created xsi:type="dcterms:W3CDTF">2024-04-11T11:50:15Z</dcterms:created>
  <dcterms:modified xsi:type="dcterms:W3CDTF">2024-04-11T16:27:28Z</dcterms:modified>
</cp:coreProperties>
</file>