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195" windowHeight="11700"/>
  </bookViews>
  <sheets>
    <sheet name="vyhodnocení" sheetId="4" r:id="rId1"/>
    <sheet name="počty" sheetId="5" r:id="rId2"/>
    <sheet name="List3" sheetId="6" r:id="rId3"/>
  </sheets>
  <calcPr calcId="145621"/>
</workbook>
</file>

<file path=xl/calcChain.xml><?xml version="1.0" encoding="utf-8"?>
<calcChain xmlns="http://schemas.openxmlformats.org/spreadsheetml/2006/main">
  <c r="C100" i="4" l="1"/>
  <c r="C86" i="4"/>
  <c r="H71" i="4"/>
  <c r="H70" i="4"/>
  <c r="H69" i="4"/>
  <c r="G71" i="4"/>
  <c r="G70" i="4"/>
  <c r="G69" i="4"/>
  <c r="F71" i="4"/>
  <c r="F70" i="4"/>
  <c r="F69" i="4"/>
  <c r="E71" i="4"/>
  <c r="E70" i="4"/>
  <c r="E69" i="4"/>
  <c r="D71" i="4"/>
  <c r="D70" i="4"/>
  <c r="D69" i="4"/>
  <c r="C71" i="4"/>
  <c r="C70" i="4"/>
  <c r="C69" i="4"/>
  <c r="H55" i="4"/>
  <c r="H54" i="4"/>
  <c r="H53" i="4"/>
  <c r="G55" i="4"/>
  <c r="G54" i="4"/>
  <c r="G53" i="4"/>
  <c r="F55" i="4"/>
  <c r="F54" i="4"/>
  <c r="F53" i="4"/>
  <c r="E55" i="4"/>
  <c r="E54" i="4"/>
  <c r="E53" i="4"/>
  <c r="D55" i="4"/>
  <c r="D54" i="4"/>
  <c r="D53" i="4"/>
  <c r="C55" i="4"/>
  <c r="C54" i="4"/>
  <c r="C53" i="4"/>
  <c r="C42" i="4"/>
  <c r="C29" i="4"/>
  <c r="C16" i="4"/>
  <c r="F11" i="5"/>
  <c r="C15" i="4" s="1"/>
  <c r="G11" i="5"/>
  <c r="H11" i="5"/>
  <c r="C27" i="4" s="1"/>
  <c r="I11" i="5"/>
  <c r="C28" i="4" s="1"/>
  <c r="J11" i="5"/>
  <c r="K11" i="5"/>
  <c r="C30" i="4" s="1"/>
  <c r="L11" i="5"/>
  <c r="C40" i="4" s="1"/>
  <c r="M11" i="5"/>
  <c r="C41" i="4" s="1"/>
  <c r="N11" i="5"/>
  <c r="O11" i="5"/>
  <c r="C43" i="4" s="1"/>
  <c r="P11" i="5"/>
  <c r="Q11" i="5"/>
  <c r="R11" i="5"/>
  <c r="S11" i="5"/>
  <c r="T11" i="5"/>
  <c r="U11" i="5"/>
  <c r="V11" i="5"/>
  <c r="C84" i="4" s="1"/>
  <c r="W11" i="5"/>
  <c r="C85" i="4" s="1"/>
  <c r="X11" i="5"/>
  <c r="Y11" i="5"/>
  <c r="C98" i="4" s="1"/>
  <c r="Z11" i="5"/>
  <c r="C99" i="4" s="1"/>
  <c r="AA11" i="5"/>
  <c r="AB11" i="5"/>
  <c r="C112" i="4" s="1"/>
  <c r="AC11" i="5"/>
  <c r="C113" i="4" s="1"/>
  <c r="AD11" i="5"/>
  <c r="C114" i="4" s="1"/>
  <c r="AE11" i="5"/>
  <c r="C115" i="4" s="1"/>
  <c r="E11" i="5"/>
  <c r="C14" i="4" s="1"/>
  <c r="I9" i="4"/>
  <c r="I5" i="4"/>
  <c r="I6" i="4"/>
  <c r="I7" i="4"/>
  <c r="I8" i="4"/>
  <c r="I4" i="4"/>
  <c r="F20" i="5"/>
  <c r="F19" i="5"/>
  <c r="F18" i="5"/>
  <c r="F17" i="5"/>
  <c r="F16" i="5"/>
  <c r="F15" i="5"/>
  <c r="F14" i="5"/>
  <c r="F13" i="5"/>
  <c r="C11" i="5"/>
  <c r="I3" i="4" s="1"/>
  <c r="B11" i="5"/>
  <c r="H72" i="4" l="1"/>
  <c r="G72" i="4"/>
  <c r="F72" i="4"/>
  <c r="E72" i="4"/>
  <c r="D72" i="4"/>
  <c r="I72" i="4" s="1"/>
  <c r="C72" i="4"/>
  <c r="C116" i="4"/>
  <c r="D113" i="4" s="1"/>
  <c r="G56" i="4"/>
  <c r="G60" i="4" s="1"/>
  <c r="H56" i="4"/>
  <c r="H77" i="4" s="1"/>
  <c r="G61" i="4" l="1"/>
  <c r="H60" i="4"/>
  <c r="G59" i="4"/>
  <c r="G75" i="4"/>
  <c r="G76" i="4"/>
  <c r="G77" i="4"/>
  <c r="H61" i="4"/>
  <c r="H59" i="4"/>
  <c r="H75" i="4"/>
  <c r="H76" i="4"/>
  <c r="D112" i="4"/>
  <c r="D114" i="4"/>
  <c r="D115" i="4"/>
  <c r="C101" i="4"/>
  <c r="C87" i="4"/>
  <c r="F56" i="4"/>
  <c r="E56" i="4"/>
  <c r="D56" i="4"/>
  <c r="I56" i="4" s="1"/>
  <c r="C56" i="4"/>
  <c r="C44" i="4"/>
  <c r="C31" i="4"/>
  <c r="C17" i="4"/>
  <c r="E60" i="4" l="1"/>
  <c r="E77" i="4"/>
  <c r="E76" i="4"/>
  <c r="E75" i="4"/>
  <c r="E59" i="4"/>
  <c r="E61" i="4"/>
  <c r="D77" i="4"/>
  <c r="D76" i="4"/>
  <c r="D75" i="4"/>
  <c r="D59" i="4"/>
  <c r="D61" i="4"/>
  <c r="D60" i="4"/>
  <c r="F77" i="4"/>
  <c r="F76" i="4"/>
  <c r="F75" i="4"/>
  <c r="F59" i="4"/>
  <c r="F61" i="4"/>
  <c r="F60" i="4"/>
  <c r="C61" i="4"/>
  <c r="C77" i="4"/>
  <c r="C76" i="4"/>
  <c r="C75" i="4"/>
  <c r="C60" i="4"/>
  <c r="C59" i="4"/>
  <c r="D100" i="4"/>
  <c r="D99" i="4"/>
  <c r="D98" i="4"/>
  <c r="D85" i="4"/>
  <c r="D84" i="4"/>
  <c r="D86" i="4"/>
  <c r="D43" i="4"/>
  <c r="D42" i="4"/>
  <c r="D40" i="4"/>
  <c r="D41" i="4"/>
  <c r="D16" i="4"/>
  <c r="D15" i="4"/>
  <c r="D14" i="4"/>
  <c r="D28" i="4"/>
  <c r="D30" i="4"/>
  <c r="D29" i="4"/>
  <c r="D27" i="4"/>
</calcChain>
</file>

<file path=xl/sharedStrings.xml><?xml version="1.0" encoding="utf-8"?>
<sst xmlns="http://schemas.openxmlformats.org/spreadsheetml/2006/main" count="144" uniqueCount="67">
  <si>
    <t xml:space="preserve">ano  </t>
  </si>
  <si>
    <t>ano</t>
  </si>
  <si>
    <t xml:space="preserve">částečně  </t>
  </si>
  <si>
    <t>částečně</t>
  </si>
  <si>
    <t>ne</t>
  </si>
  <si>
    <t>někdy</t>
  </si>
  <si>
    <t>přednášky jsem nenavštěvoval</t>
  </si>
  <si>
    <t>kladně</t>
  </si>
  <si>
    <t xml:space="preserve">přednášky jsem nenavštěvoval </t>
  </si>
  <si>
    <t>nejsou přínosem</t>
  </si>
  <si>
    <t>nemám názor</t>
  </si>
  <si>
    <t xml:space="preserve">celkově kladně </t>
  </si>
  <si>
    <t>obtížné, ale obsah odpovídal výuce</t>
  </si>
  <si>
    <t>s výhradami</t>
  </si>
  <si>
    <t>negativně</t>
  </si>
  <si>
    <t>dobrá motivace k průběžné práci</t>
  </si>
  <si>
    <t>počet:</t>
  </si>
  <si>
    <t>Vyhodnocení evaluačních dotazníků předmětů BK01 a BZKQ</t>
  </si>
  <si>
    <t>přednášející:</t>
  </si>
  <si>
    <t>doc. Ing. Jitka Vašková, CSc.</t>
  </si>
  <si>
    <t>cvičící:</t>
  </si>
  <si>
    <t>Ing. Martin Tipka</t>
  </si>
  <si>
    <t>Ing. Petr Bílý</t>
  </si>
  <si>
    <t>Ing. Josef Fládr</t>
  </si>
  <si>
    <t>Ing. Radek Vašátko</t>
  </si>
  <si>
    <t>Ing. Radek Štefan</t>
  </si>
  <si>
    <t>BK01</t>
  </si>
  <si>
    <t>BZKQ</t>
  </si>
  <si>
    <t>Vašková</t>
  </si>
  <si>
    <t>Tipka</t>
  </si>
  <si>
    <t>Bílý</t>
  </si>
  <si>
    <t>Fládr</t>
  </si>
  <si>
    <t>Vašátko</t>
  </si>
  <si>
    <t>Štefan</t>
  </si>
  <si>
    <t>je mi to jedno</t>
  </si>
  <si>
    <t>semestrální testy zrušit</t>
  </si>
  <si>
    <t>raději testy na cvičení</t>
  </si>
  <si>
    <t>vyhovuje test na přednášce - objektivita</t>
  </si>
  <si>
    <t>Absolutní</t>
  </si>
  <si>
    <t>Relativní</t>
  </si>
  <si>
    <t>Absolutní hodnoty</t>
  </si>
  <si>
    <t>Relativní hodnoty</t>
  </si>
  <si>
    <t>Relativ</t>
  </si>
  <si>
    <t>Absolut</t>
  </si>
  <si>
    <t>Splnila náplň předmětu BK01 (BZKQ) Vaše očekávání?</t>
  </si>
  <si>
    <t>Byly pro Vás přednášky předmětu BK01 (BZKQ) srozumitelné?</t>
  </si>
  <si>
    <t>Jak hodnotíte přístup přednášejících?</t>
  </si>
  <si>
    <t>Byly pro Vás cvičení předmětu BK01 (BZKQ) srozumitelné?</t>
  </si>
  <si>
    <t>Jak hodnotíte přístup cvičících?</t>
  </si>
  <si>
    <t>Jak hodnotíte význam semestrálních testů?</t>
  </si>
  <si>
    <t>Jak hodnotíte semestrální testy z hlediska obsahu a organizace?</t>
  </si>
  <si>
    <t>Jak hodnotíte semestrální testy z formálního hlediska?</t>
  </si>
  <si>
    <t>8)</t>
  </si>
  <si>
    <t>1)</t>
  </si>
  <si>
    <t>2)</t>
  </si>
  <si>
    <t>3)</t>
  </si>
  <si>
    <t>4)</t>
  </si>
  <si>
    <t>5)</t>
  </si>
  <si>
    <t>6)</t>
  </si>
  <si>
    <t>7)</t>
  </si>
  <si>
    <t>s výhradami</t>
  </si>
  <si>
    <t>Evaluační dotazník BK01 a BZKQ</t>
  </si>
  <si>
    <t>Cvičící</t>
  </si>
  <si>
    <t>počet</t>
  </si>
  <si>
    <t>odevzdáno</t>
  </si>
  <si>
    <t>CELKEM:</t>
  </si>
  <si>
    <t>Otázky a odpovědi: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</si>
</sst>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u/>
      <sz val="1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/>
    <xf numFmtId="164" fontId="0" fillId="0" borderId="1" xfId="0" applyNumberFormat="1" applyBorder="1"/>
    <xf numFmtId="0" fontId="0" fillId="3" borderId="1" xfId="0" applyFill="1" applyBorder="1"/>
    <xf numFmtId="0" fontId="0" fillId="4" borderId="1" xfId="0" applyFill="1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/>
    <xf numFmtId="0" fontId="0" fillId="0" borderId="10" xfId="0" applyBorder="1"/>
    <xf numFmtId="0" fontId="0" fillId="0" borderId="4" xfId="0" applyBorder="1"/>
    <xf numFmtId="0" fontId="0" fillId="0" borderId="14" xfId="0" applyBorder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/>
    <xf numFmtId="0" fontId="0" fillId="0" borderId="2" xfId="0" applyBorder="1"/>
    <xf numFmtId="0" fontId="0" fillId="0" borderId="19" xfId="0" applyBorder="1"/>
    <xf numFmtId="0" fontId="0" fillId="0" borderId="23" xfId="0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3" fillId="0" borderId="5" xfId="0" applyFont="1" applyBorder="1" applyAlignment="1">
      <alignment horizontal="left"/>
    </xf>
    <xf numFmtId="0" fontId="0" fillId="2" borderId="26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0" xfId="0" applyFont="1" applyBorder="1" applyAlignment="1"/>
    <xf numFmtId="0" fontId="0" fillId="3" borderId="1" xfId="0" applyFill="1" applyBorder="1" applyAlignment="1">
      <alignment horizontal="left"/>
    </xf>
    <xf numFmtId="0" fontId="0" fillId="0" borderId="6" xfId="0" applyBorder="1"/>
    <xf numFmtId="0" fontId="0" fillId="0" borderId="9" xfId="0" applyBorder="1"/>
    <xf numFmtId="0" fontId="0" fillId="0" borderId="11" xfId="0" applyBorder="1"/>
    <xf numFmtId="164" fontId="0" fillId="0" borderId="25" xfId="0" applyNumberFormat="1" applyBorder="1"/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5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/>
    </xf>
    <xf numFmtId="14" fontId="0" fillId="4" borderId="0" xfId="0" applyNumberFormat="1" applyFill="1"/>
    <xf numFmtId="14" fontId="0" fillId="2" borderId="0" xfId="0" applyNumberFormat="1" applyFill="1"/>
    <xf numFmtId="0" fontId="0" fillId="0" borderId="9" xfId="0" applyNumberFormat="1" applyBorder="1" applyAlignment="1"/>
    <xf numFmtId="0" fontId="0" fillId="0" borderId="1" xfId="0" applyNumberFormat="1" applyBorder="1" applyAlignment="1"/>
    <xf numFmtId="0" fontId="0" fillId="0" borderId="30" xfId="0" applyNumberFormat="1" applyBorder="1" applyAlignment="1"/>
    <xf numFmtId="0" fontId="0" fillId="0" borderId="10" xfId="0" applyNumberFormat="1" applyBorder="1" applyAlignment="1"/>
    <xf numFmtId="0" fontId="0" fillId="0" borderId="9" xfId="0" applyNumberFormat="1" applyFill="1" applyBorder="1" applyAlignment="1"/>
    <xf numFmtId="0" fontId="0" fillId="5" borderId="1" xfId="0" applyNumberFormat="1" applyFill="1" applyBorder="1" applyAlignment="1"/>
    <xf numFmtId="0" fontId="0" fillId="0" borderId="4" xfId="0" applyNumberFormat="1" applyBorder="1" applyAlignment="1"/>
    <xf numFmtId="0" fontId="0" fillId="0" borderId="27" xfId="0" applyNumberFormat="1" applyBorder="1" applyAlignment="1"/>
    <xf numFmtId="0" fontId="0" fillId="0" borderId="3" xfId="0" applyNumberFormat="1" applyBorder="1" applyAlignment="1"/>
    <xf numFmtId="0" fontId="0" fillId="0" borderId="29" xfId="0" applyNumberFormat="1" applyBorder="1" applyAlignment="1"/>
    <xf numFmtId="0" fontId="0" fillId="0" borderId="25" xfId="0" applyNumberFormat="1" applyBorder="1" applyAlignment="1"/>
    <xf numFmtId="0" fontId="0" fillId="0" borderId="27" xfId="0" applyNumberFormat="1" applyFill="1" applyBorder="1" applyAlignment="1"/>
    <xf numFmtId="0" fontId="0" fillId="5" borderId="3" xfId="0" applyNumberFormat="1" applyFill="1" applyBorder="1" applyAlignment="1"/>
    <xf numFmtId="0" fontId="0" fillId="0" borderId="24" xfId="0" applyNumberFormat="1" applyBorder="1" applyAlignment="1"/>
    <xf numFmtId="0" fontId="0" fillId="0" borderId="11" xfId="0" applyNumberFormat="1" applyBorder="1" applyAlignment="1"/>
    <xf numFmtId="0" fontId="0" fillId="0" borderId="12" xfId="0" applyNumberFormat="1" applyBorder="1" applyAlignment="1"/>
    <xf numFmtId="0" fontId="0" fillId="0" borderId="31" xfId="0" applyNumberFormat="1" applyBorder="1" applyAlignment="1"/>
    <xf numFmtId="0" fontId="0" fillId="0" borderId="13" xfId="0" applyNumberFormat="1" applyBorder="1" applyAlignment="1"/>
    <xf numFmtId="0" fontId="0" fillId="0" borderId="14" xfId="0" applyNumberFormat="1" applyBorder="1" applyAlignment="1"/>
    <xf numFmtId="0" fontId="3" fillId="0" borderId="0" xfId="0" applyNumberFormat="1" applyFont="1"/>
    <xf numFmtId="0" fontId="0" fillId="5" borderId="10" xfId="0" applyNumberFormat="1" applyFill="1" applyBorder="1" applyAlignment="1"/>
    <xf numFmtId="0" fontId="0" fillId="5" borderId="25" xfId="0" applyNumberFormat="1" applyFill="1" applyBorder="1" applyAlignment="1"/>
    <xf numFmtId="0" fontId="3" fillId="0" borderId="32" xfId="0" applyFont="1" applyFill="1" applyBorder="1" applyAlignment="1">
      <alignment horizontal="left"/>
    </xf>
    <xf numFmtId="0" fontId="0" fillId="5" borderId="0" xfId="0" applyFill="1"/>
    <xf numFmtId="0" fontId="0" fillId="0" borderId="0" xfId="0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66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8218972628419"/>
          <c:y val="8.5076779195703986E-2"/>
          <c:w val="0.59980314960629921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vyhodnocení!$B$53</c:f>
              <c:strCache>
                <c:ptCount val="1"/>
                <c:pt idx="0">
                  <c:v>ano  </c:v>
                </c:pt>
              </c:strCache>
            </c:strRef>
          </c:tx>
          <c:invertIfNegative val="0"/>
          <c:cat>
            <c:strRef>
              <c:f>vyhodnocení!$C$52:$H$52</c:f>
              <c:strCache>
                <c:ptCount val="6"/>
                <c:pt idx="0">
                  <c:v>Vašková</c:v>
                </c:pt>
                <c:pt idx="1">
                  <c:v>Tipka</c:v>
                </c:pt>
                <c:pt idx="2">
                  <c:v>Bílý</c:v>
                </c:pt>
                <c:pt idx="3">
                  <c:v>Fládr</c:v>
                </c:pt>
                <c:pt idx="4">
                  <c:v>Vašátko</c:v>
                </c:pt>
                <c:pt idx="5">
                  <c:v>Štefan</c:v>
                </c:pt>
              </c:strCache>
            </c:strRef>
          </c:cat>
          <c:val>
            <c:numRef>
              <c:f>vyhodnocení!$C$53:$H$53</c:f>
              <c:numCache>
                <c:formatCode>General</c:formatCode>
                <c:ptCount val="6"/>
                <c:pt idx="0">
                  <c:v>9</c:v>
                </c:pt>
                <c:pt idx="1">
                  <c:v>59</c:v>
                </c:pt>
                <c:pt idx="2">
                  <c:v>16</c:v>
                </c:pt>
                <c:pt idx="3">
                  <c:v>15</c:v>
                </c:pt>
                <c:pt idx="4">
                  <c:v>6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vyhodnocení!$B$54</c:f>
              <c:strCache>
                <c:ptCount val="1"/>
                <c:pt idx="0">
                  <c:v>částečně  </c:v>
                </c:pt>
              </c:strCache>
            </c:strRef>
          </c:tx>
          <c:invertIfNegative val="0"/>
          <c:cat>
            <c:strRef>
              <c:f>vyhodnocení!$C$52:$H$52</c:f>
              <c:strCache>
                <c:ptCount val="6"/>
                <c:pt idx="0">
                  <c:v>Vašková</c:v>
                </c:pt>
                <c:pt idx="1">
                  <c:v>Tipka</c:v>
                </c:pt>
                <c:pt idx="2">
                  <c:v>Bílý</c:v>
                </c:pt>
                <c:pt idx="3">
                  <c:v>Fládr</c:v>
                </c:pt>
                <c:pt idx="4">
                  <c:v>Vašátko</c:v>
                </c:pt>
                <c:pt idx="5">
                  <c:v>Štefan</c:v>
                </c:pt>
              </c:strCache>
            </c:strRef>
          </c:cat>
          <c:val>
            <c:numRef>
              <c:f>vyhodnocení!$C$54:$H$54</c:f>
              <c:numCache>
                <c:formatCode>General</c:formatCode>
                <c:ptCount val="6"/>
                <c:pt idx="0">
                  <c:v>4</c:v>
                </c:pt>
                <c:pt idx="1">
                  <c:v>8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vyhodnocení!$B$55</c:f>
              <c:strCache>
                <c:ptCount val="1"/>
                <c:pt idx="0">
                  <c:v>ne</c:v>
                </c:pt>
              </c:strCache>
            </c:strRef>
          </c:tx>
          <c:invertIfNegative val="0"/>
          <c:cat>
            <c:strRef>
              <c:f>vyhodnocení!$C$52:$H$52</c:f>
              <c:strCache>
                <c:ptCount val="6"/>
                <c:pt idx="0">
                  <c:v>Vašková</c:v>
                </c:pt>
                <c:pt idx="1">
                  <c:v>Tipka</c:v>
                </c:pt>
                <c:pt idx="2">
                  <c:v>Bílý</c:v>
                </c:pt>
                <c:pt idx="3">
                  <c:v>Fládr</c:v>
                </c:pt>
                <c:pt idx="4">
                  <c:v>Vašátko</c:v>
                </c:pt>
                <c:pt idx="5">
                  <c:v>Štefan</c:v>
                </c:pt>
              </c:strCache>
            </c:strRef>
          </c:cat>
          <c:val>
            <c:numRef>
              <c:f>vyhodnocení!$C$55:$H$55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76256"/>
        <c:axId val="83777792"/>
      </c:barChart>
      <c:catAx>
        <c:axId val="837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77792"/>
        <c:crosses val="autoZero"/>
        <c:auto val="1"/>
        <c:lblAlgn val="ctr"/>
        <c:lblOffset val="100"/>
        <c:noMultiLvlLbl val="0"/>
      </c:catAx>
      <c:valAx>
        <c:axId val="8377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77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8218972628419"/>
          <c:y val="8.5076779195703986E-2"/>
          <c:w val="0.52212546676014038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vyhodnocení!$B$112</c:f>
              <c:strCache>
                <c:ptCount val="1"/>
                <c:pt idx="0">
                  <c:v>vyhovuje test na přednášce - objektivita</c:v>
                </c:pt>
              </c:strCache>
            </c:strRef>
          </c:tx>
          <c:invertIfNegative val="0"/>
          <c:cat>
            <c:strRef>
              <c:f>vyhodnocení!$B$109</c:f>
              <c:strCache>
                <c:ptCount val="1"/>
                <c:pt idx="0">
                  <c:v>Jak hodnotíte semestrální testy z formálního hlediska?</c:v>
                </c:pt>
              </c:strCache>
            </c:strRef>
          </c:cat>
          <c:val>
            <c:numRef>
              <c:f>vyhodnocení!$C$112</c:f>
              <c:numCache>
                <c:formatCode>General</c:formatCode>
                <c:ptCount val="1"/>
                <c:pt idx="0">
                  <c:v>67</c:v>
                </c:pt>
              </c:numCache>
            </c:numRef>
          </c:val>
        </c:ser>
        <c:ser>
          <c:idx val="1"/>
          <c:order val="1"/>
          <c:tx>
            <c:strRef>
              <c:f>vyhodnocení!$B$113</c:f>
              <c:strCache>
                <c:ptCount val="1"/>
                <c:pt idx="0">
                  <c:v>raději testy na cvičení</c:v>
                </c:pt>
              </c:strCache>
            </c:strRef>
          </c:tx>
          <c:invertIfNegative val="0"/>
          <c:cat>
            <c:strRef>
              <c:f>vyhodnocení!$B$109</c:f>
              <c:strCache>
                <c:ptCount val="1"/>
                <c:pt idx="0">
                  <c:v>Jak hodnotíte semestrální testy z formálního hlediska?</c:v>
                </c:pt>
              </c:strCache>
            </c:strRef>
          </c:cat>
          <c:val>
            <c:numRef>
              <c:f>vyhodnocení!$C$113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2"/>
          <c:order val="2"/>
          <c:tx>
            <c:strRef>
              <c:f>vyhodnocení!$B$114</c:f>
              <c:strCache>
                <c:ptCount val="1"/>
                <c:pt idx="0">
                  <c:v>je mi to jedno</c:v>
                </c:pt>
              </c:strCache>
            </c:strRef>
          </c:tx>
          <c:invertIfNegative val="0"/>
          <c:cat>
            <c:strRef>
              <c:f>vyhodnocení!$B$109</c:f>
              <c:strCache>
                <c:ptCount val="1"/>
                <c:pt idx="0">
                  <c:v>Jak hodnotíte semestrální testy z formálního hlediska?</c:v>
                </c:pt>
              </c:strCache>
            </c:strRef>
          </c:cat>
          <c:val>
            <c:numRef>
              <c:f>vyhodnocení!$C$114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vyhodnocení!$B$115</c:f>
              <c:strCache>
                <c:ptCount val="1"/>
                <c:pt idx="0">
                  <c:v>semestrální testy zrušit</c:v>
                </c:pt>
              </c:strCache>
            </c:strRef>
          </c:tx>
          <c:invertIfNegative val="0"/>
          <c:cat>
            <c:strRef>
              <c:f>vyhodnocení!$B$109</c:f>
              <c:strCache>
                <c:ptCount val="1"/>
                <c:pt idx="0">
                  <c:v>Jak hodnotíte semestrální testy z formálního hlediska?</c:v>
                </c:pt>
              </c:strCache>
            </c:strRef>
          </c:cat>
          <c:val>
            <c:numRef>
              <c:f>vyhodnocení!$C$115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97893376"/>
        <c:axId val="97895168"/>
      </c:barChart>
      <c:catAx>
        <c:axId val="978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895168"/>
        <c:crosses val="autoZero"/>
        <c:auto val="1"/>
        <c:lblAlgn val="ctr"/>
        <c:lblOffset val="100"/>
        <c:noMultiLvlLbl val="0"/>
      </c:catAx>
      <c:valAx>
        <c:axId val="97895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893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68206737523149"/>
          <c:y val="8.5516929074739109E-2"/>
          <c:w val="0.34631793262476851"/>
          <c:h val="0.7213569432342777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43082610342769"/>
          <c:y val="8.5076901036700542E-2"/>
          <c:w val="0.51157144866820492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vyhodnocení!$B$84</c:f>
              <c:strCache>
                <c:ptCount val="1"/>
                <c:pt idx="0">
                  <c:v>dobrá motivace k průběžné práci</c:v>
                </c:pt>
              </c:strCache>
            </c:strRef>
          </c:tx>
          <c:invertIfNegative val="0"/>
          <c:cat>
            <c:strRef>
              <c:f>vyhodnocení!$B$81</c:f>
              <c:strCache>
                <c:ptCount val="1"/>
                <c:pt idx="0">
                  <c:v>Jak hodnotíte význam semestrálních testů?</c:v>
                </c:pt>
              </c:strCache>
            </c:strRef>
          </c:cat>
          <c:val>
            <c:numRef>
              <c:f>vyhodnocení!$D$84</c:f>
              <c:numCache>
                <c:formatCode>0.0%</c:formatCode>
                <c:ptCount val="1"/>
                <c:pt idx="0">
                  <c:v>0.4863013698630137</c:v>
                </c:pt>
              </c:numCache>
            </c:numRef>
          </c:val>
        </c:ser>
        <c:ser>
          <c:idx val="1"/>
          <c:order val="1"/>
          <c:tx>
            <c:strRef>
              <c:f>vyhodnocení!$B$85</c:f>
              <c:strCache>
                <c:ptCount val="1"/>
                <c:pt idx="0">
                  <c:v>nejsou přínosem</c:v>
                </c:pt>
              </c:strCache>
            </c:strRef>
          </c:tx>
          <c:invertIfNegative val="0"/>
          <c:cat>
            <c:strRef>
              <c:f>vyhodnocení!$B$81</c:f>
              <c:strCache>
                <c:ptCount val="1"/>
                <c:pt idx="0">
                  <c:v>Jak hodnotíte význam semestrálních testů?</c:v>
                </c:pt>
              </c:strCache>
            </c:strRef>
          </c:cat>
          <c:val>
            <c:numRef>
              <c:f>vyhodnocení!$D$85</c:f>
              <c:numCache>
                <c:formatCode>0.0%</c:formatCode>
                <c:ptCount val="1"/>
                <c:pt idx="0">
                  <c:v>0.4315068493150685</c:v>
                </c:pt>
              </c:numCache>
            </c:numRef>
          </c:val>
        </c:ser>
        <c:ser>
          <c:idx val="2"/>
          <c:order val="2"/>
          <c:tx>
            <c:strRef>
              <c:f>vyhodnocení!$B$86</c:f>
              <c:strCache>
                <c:ptCount val="1"/>
                <c:pt idx="0">
                  <c:v>nemám názor</c:v>
                </c:pt>
              </c:strCache>
            </c:strRef>
          </c:tx>
          <c:invertIfNegative val="0"/>
          <c:cat>
            <c:strRef>
              <c:f>vyhodnocení!$B$81</c:f>
              <c:strCache>
                <c:ptCount val="1"/>
                <c:pt idx="0">
                  <c:v>Jak hodnotíte význam semestrálních testů?</c:v>
                </c:pt>
              </c:strCache>
            </c:strRef>
          </c:cat>
          <c:val>
            <c:numRef>
              <c:f>vyhodnocení!$D$86</c:f>
              <c:numCache>
                <c:formatCode>0.0%</c:formatCode>
                <c:ptCount val="1"/>
                <c:pt idx="0">
                  <c:v>8.2191780821917804E-2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98244480"/>
        <c:axId val="98246016"/>
      </c:barChart>
      <c:catAx>
        <c:axId val="9824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246016"/>
        <c:crosses val="autoZero"/>
        <c:auto val="1"/>
        <c:lblAlgn val="ctr"/>
        <c:lblOffset val="100"/>
        <c:noMultiLvlLbl val="0"/>
      </c:catAx>
      <c:valAx>
        <c:axId val="982460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8244480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69074838644149716"/>
          <c:y val="8.5516929074739109E-2"/>
          <c:w val="0.30925161355850284"/>
          <c:h val="0.7213569432342777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8218972628419"/>
          <c:y val="8.5076779195703986E-2"/>
          <c:w val="0.52212546676014038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vyhodnocení!$B$84</c:f>
              <c:strCache>
                <c:ptCount val="1"/>
                <c:pt idx="0">
                  <c:v>dobrá motivace k průběžné práci</c:v>
                </c:pt>
              </c:strCache>
            </c:strRef>
          </c:tx>
          <c:invertIfNegative val="0"/>
          <c:cat>
            <c:strRef>
              <c:f>vyhodnocení!$B$81</c:f>
              <c:strCache>
                <c:ptCount val="1"/>
                <c:pt idx="0">
                  <c:v>Jak hodnotíte význam semestrálních testů?</c:v>
                </c:pt>
              </c:strCache>
            </c:strRef>
          </c:cat>
          <c:val>
            <c:numRef>
              <c:f>vyhodnocení!$C$84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</c:ser>
        <c:ser>
          <c:idx val="1"/>
          <c:order val="1"/>
          <c:tx>
            <c:strRef>
              <c:f>vyhodnocení!$B$85</c:f>
              <c:strCache>
                <c:ptCount val="1"/>
                <c:pt idx="0">
                  <c:v>nejsou přínosem</c:v>
                </c:pt>
              </c:strCache>
            </c:strRef>
          </c:tx>
          <c:invertIfNegative val="0"/>
          <c:cat>
            <c:strRef>
              <c:f>vyhodnocení!$B$81</c:f>
              <c:strCache>
                <c:ptCount val="1"/>
                <c:pt idx="0">
                  <c:v>Jak hodnotíte význam semestrálních testů?</c:v>
                </c:pt>
              </c:strCache>
            </c:strRef>
          </c:cat>
          <c:val>
            <c:numRef>
              <c:f>vyhodnocení!$C$85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</c:ser>
        <c:ser>
          <c:idx val="2"/>
          <c:order val="2"/>
          <c:tx>
            <c:strRef>
              <c:f>vyhodnocení!$B$86</c:f>
              <c:strCache>
                <c:ptCount val="1"/>
                <c:pt idx="0">
                  <c:v>nemám názor</c:v>
                </c:pt>
              </c:strCache>
            </c:strRef>
          </c:tx>
          <c:invertIfNegative val="0"/>
          <c:cat>
            <c:strRef>
              <c:f>vyhodnocení!$B$81</c:f>
              <c:strCache>
                <c:ptCount val="1"/>
                <c:pt idx="0">
                  <c:v>Jak hodnotíte význam semestrálních testů?</c:v>
                </c:pt>
              </c:strCache>
            </c:strRef>
          </c:cat>
          <c:val>
            <c:numRef>
              <c:f>vyhodnocení!$C$86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98288384"/>
        <c:axId val="98289920"/>
      </c:barChart>
      <c:catAx>
        <c:axId val="982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289920"/>
        <c:crosses val="autoZero"/>
        <c:auto val="1"/>
        <c:lblAlgn val="ctr"/>
        <c:lblOffset val="100"/>
        <c:noMultiLvlLbl val="0"/>
      </c:catAx>
      <c:valAx>
        <c:axId val="9828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28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68206737523149"/>
          <c:y val="8.5516929074739109E-2"/>
          <c:w val="0.34631793262476851"/>
          <c:h val="0.7213569432342777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43082610342769"/>
          <c:y val="8.5076901036700542E-2"/>
          <c:w val="0.52165308402228516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vyhodnocení!$B$40</c:f>
              <c:strCache>
                <c:ptCount val="1"/>
                <c:pt idx="0">
                  <c:v>kladně</c:v>
                </c:pt>
              </c:strCache>
            </c:strRef>
          </c:tx>
          <c:invertIfNegative val="0"/>
          <c:cat>
            <c:strRef>
              <c:f>vyhodnocení!$B$24</c:f>
              <c:strCache>
                <c:ptCount val="1"/>
                <c:pt idx="0">
                  <c:v>Byly pro Vás přednášky předmětu BK01 (BZKQ) srozumitelné?</c:v>
                </c:pt>
              </c:strCache>
            </c:strRef>
          </c:cat>
          <c:val>
            <c:numRef>
              <c:f>vyhodnocení!$D$40</c:f>
              <c:numCache>
                <c:formatCode>0.0%</c:formatCode>
                <c:ptCount val="1"/>
                <c:pt idx="0">
                  <c:v>0.73611111111111116</c:v>
                </c:pt>
              </c:numCache>
            </c:numRef>
          </c:val>
        </c:ser>
        <c:ser>
          <c:idx val="1"/>
          <c:order val="1"/>
          <c:tx>
            <c:strRef>
              <c:f>vyhodnocení!$B$41</c:f>
              <c:strCache>
                <c:ptCount val="1"/>
                <c:pt idx="0">
                  <c:v>s výhradami</c:v>
                </c:pt>
              </c:strCache>
            </c:strRef>
          </c:tx>
          <c:invertIfNegative val="0"/>
          <c:cat>
            <c:strRef>
              <c:f>vyhodnocení!$B$24</c:f>
              <c:strCache>
                <c:ptCount val="1"/>
                <c:pt idx="0">
                  <c:v>Byly pro Vás přednášky předmětu BK01 (BZKQ) srozumitelné?</c:v>
                </c:pt>
              </c:strCache>
            </c:strRef>
          </c:cat>
          <c:val>
            <c:numRef>
              <c:f>vyhodnocení!$D$41</c:f>
              <c:numCache>
                <c:formatCode>0.0%</c:formatCode>
                <c:ptCount val="1"/>
                <c:pt idx="0">
                  <c:v>0.15972222222222221</c:v>
                </c:pt>
              </c:numCache>
            </c:numRef>
          </c:val>
        </c:ser>
        <c:ser>
          <c:idx val="2"/>
          <c:order val="2"/>
          <c:tx>
            <c:strRef>
              <c:f>vyhodnocení!$B$42</c:f>
              <c:strCache>
                <c:ptCount val="1"/>
                <c:pt idx="0">
                  <c:v>negativně</c:v>
                </c:pt>
              </c:strCache>
            </c:strRef>
          </c:tx>
          <c:invertIfNegative val="0"/>
          <c:cat>
            <c:strRef>
              <c:f>vyhodnocení!$B$24</c:f>
              <c:strCache>
                <c:ptCount val="1"/>
                <c:pt idx="0">
                  <c:v>Byly pro Vás přednášky předmětu BK01 (BZKQ) srozumitelné?</c:v>
                </c:pt>
              </c:strCache>
            </c:strRef>
          </c:cat>
          <c:val>
            <c:numRef>
              <c:f>vyhodnocení!$D$42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vyhodnocení!$B$43</c:f>
              <c:strCache>
                <c:ptCount val="1"/>
                <c:pt idx="0">
                  <c:v>přednášky jsem nenavštěvoval </c:v>
                </c:pt>
              </c:strCache>
            </c:strRef>
          </c:tx>
          <c:invertIfNegative val="0"/>
          <c:cat>
            <c:strRef>
              <c:f>vyhodnocení!$B$24</c:f>
              <c:strCache>
                <c:ptCount val="1"/>
                <c:pt idx="0">
                  <c:v>Byly pro Vás přednášky předmětu BK01 (BZKQ) srozumitelné?</c:v>
                </c:pt>
              </c:strCache>
            </c:strRef>
          </c:cat>
          <c:val>
            <c:numRef>
              <c:f>vyhodnocení!$D$43</c:f>
              <c:numCache>
                <c:formatCode>0.0%</c:formatCode>
                <c:ptCount val="1"/>
                <c:pt idx="0">
                  <c:v>0.10416666666666667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98320768"/>
        <c:axId val="98322304"/>
      </c:barChart>
      <c:catAx>
        <c:axId val="983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322304"/>
        <c:crosses val="autoZero"/>
        <c:auto val="1"/>
        <c:lblAlgn val="ctr"/>
        <c:lblOffset val="100"/>
        <c:noMultiLvlLbl val="0"/>
      </c:catAx>
      <c:valAx>
        <c:axId val="983223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832076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69074838644149716"/>
          <c:y val="8.5516929074739109E-2"/>
          <c:w val="0.30925161355850284"/>
          <c:h val="0.7213569432342777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8218972628419"/>
          <c:y val="8.5076779195703986E-2"/>
          <c:w val="0.52212546676014038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vyhodnocení!$B$40</c:f>
              <c:strCache>
                <c:ptCount val="1"/>
                <c:pt idx="0">
                  <c:v>kladně</c:v>
                </c:pt>
              </c:strCache>
            </c:strRef>
          </c:tx>
          <c:invertIfNegative val="0"/>
          <c:cat>
            <c:strRef>
              <c:f>vyhodnocení!$B$37</c:f>
              <c:strCache>
                <c:ptCount val="1"/>
                <c:pt idx="0">
                  <c:v>Jak hodnotíte přístup přednášejících?</c:v>
                </c:pt>
              </c:strCache>
            </c:strRef>
          </c:cat>
          <c:val>
            <c:numRef>
              <c:f>vyhodnocení!$C$40</c:f>
              <c:numCache>
                <c:formatCode>General</c:formatCode>
                <c:ptCount val="1"/>
                <c:pt idx="0">
                  <c:v>106</c:v>
                </c:pt>
              </c:numCache>
            </c:numRef>
          </c:val>
        </c:ser>
        <c:ser>
          <c:idx val="1"/>
          <c:order val="1"/>
          <c:tx>
            <c:strRef>
              <c:f>vyhodnocení!$B$41</c:f>
              <c:strCache>
                <c:ptCount val="1"/>
                <c:pt idx="0">
                  <c:v>s výhradami</c:v>
                </c:pt>
              </c:strCache>
            </c:strRef>
          </c:tx>
          <c:invertIfNegative val="0"/>
          <c:cat>
            <c:strRef>
              <c:f>vyhodnocení!$B$37</c:f>
              <c:strCache>
                <c:ptCount val="1"/>
                <c:pt idx="0">
                  <c:v>Jak hodnotíte přístup přednášejících?</c:v>
                </c:pt>
              </c:strCache>
            </c:strRef>
          </c:cat>
          <c:val>
            <c:numRef>
              <c:f>vyhodnocení!$C$41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vyhodnocení!$B$42</c:f>
              <c:strCache>
                <c:ptCount val="1"/>
                <c:pt idx="0">
                  <c:v>negativně</c:v>
                </c:pt>
              </c:strCache>
            </c:strRef>
          </c:tx>
          <c:invertIfNegative val="0"/>
          <c:cat>
            <c:strRef>
              <c:f>vyhodnocení!$B$37</c:f>
              <c:strCache>
                <c:ptCount val="1"/>
                <c:pt idx="0">
                  <c:v>Jak hodnotíte přístup přednášejících?</c:v>
                </c:pt>
              </c:strCache>
            </c:strRef>
          </c:cat>
          <c:val>
            <c:numRef>
              <c:f>vyhodnocení!$C$42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vyhodnocení!$B$43</c:f>
              <c:strCache>
                <c:ptCount val="1"/>
                <c:pt idx="0">
                  <c:v>přednášky jsem nenavštěvoval </c:v>
                </c:pt>
              </c:strCache>
            </c:strRef>
          </c:tx>
          <c:invertIfNegative val="0"/>
          <c:cat>
            <c:strRef>
              <c:f>vyhodnocení!$B$37</c:f>
              <c:strCache>
                <c:ptCount val="1"/>
                <c:pt idx="0">
                  <c:v>Jak hodnotíte přístup přednášejících?</c:v>
                </c:pt>
              </c:strCache>
            </c:strRef>
          </c:cat>
          <c:val>
            <c:numRef>
              <c:f>vyhodnocení!$C$43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98353152"/>
        <c:axId val="98354688"/>
      </c:barChart>
      <c:catAx>
        <c:axId val="983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354688"/>
        <c:crosses val="autoZero"/>
        <c:auto val="1"/>
        <c:lblAlgn val="ctr"/>
        <c:lblOffset val="100"/>
        <c:noMultiLvlLbl val="0"/>
      </c:catAx>
      <c:valAx>
        <c:axId val="9835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353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68206737523149"/>
          <c:y val="8.5516929074739109E-2"/>
          <c:w val="0.34631793262476851"/>
          <c:h val="0.7213569432342777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8218972628419"/>
          <c:y val="8.5076779195703986E-2"/>
          <c:w val="0.52212546676014038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vyhodnocení!$B$27</c:f>
              <c:strCache>
                <c:ptCount val="1"/>
                <c:pt idx="0">
                  <c:v>ano</c:v>
                </c:pt>
              </c:strCache>
            </c:strRef>
          </c:tx>
          <c:invertIfNegative val="0"/>
          <c:cat>
            <c:strRef>
              <c:f>vyhodnocení!$B$24</c:f>
              <c:strCache>
                <c:ptCount val="1"/>
                <c:pt idx="0">
                  <c:v>Byly pro Vás přednášky předmětu BK01 (BZKQ) srozumitelné?</c:v>
                </c:pt>
              </c:strCache>
            </c:strRef>
          </c:cat>
          <c:val>
            <c:numRef>
              <c:f>vyhodnocení!$C$27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</c:ser>
        <c:ser>
          <c:idx val="1"/>
          <c:order val="1"/>
          <c:tx>
            <c:strRef>
              <c:f>vyhodnocení!$B$28</c:f>
              <c:strCache>
                <c:ptCount val="1"/>
                <c:pt idx="0">
                  <c:v>někdy</c:v>
                </c:pt>
              </c:strCache>
            </c:strRef>
          </c:tx>
          <c:invertIfNegative val="0"/>
          <c:cat>
            <c:strRef>
              <c:f>vyhodnocení!$B$24</c:f>
              <c:strCache>
                <c:ptCount val="1"/>
                <c:pt idx="0">
                  <c:v>Byly pro Vás přednášky předmětu BK01 (BZKQ) srozumitelné?</c:v>
                </c:pt>
              </c:strCache>
            </c:strRef>
          </c:cat>
          <c:val>
            <c:numRef>
              <c:f>vyhodnocení!$C$28</c:f>
              <c:numCache>
                <c:formatCode>General</c:formatCode>
                <c:ptCount val="1"/>
                <c:pt idx="0">
                  <c:v>73</c:v>
                </c:pt>
              </c:numCache>
            </c:numRef>
          </c:val>
        </c:ser>
        <c:ser>
          <c:idx val="2"/>
          <c:order val="2"/>
          <c:tx>
            <c:strRef>
              <c:f>vyhodnocení!$B$29</c:f>
              <c:strCache>
                <c:ptCount val="1"/>
                <c:pt idx="0">
                  <c:v>ne</c:v>
                </c:pt>
              </c:strCache>
            </c:strRef>
          </c:tx>
          <c:invertIfNegative val="0"/>
          <c:cat>
            <c:strRef>
              <c:f>vyhodnocení!$B$24</c:f>
              <c:strCache>
                <c:ptCount val="1"/>
                <c:pt idx="0">
                  <c:v>Byly pro Vás přednášky předmětu BK01 (BZKQ) srozumitelné?</c:v>
                </c:pt>
              </c:strCache>
            </c:strRef>
          </c:cat>
          <c:val>
            <c:numRef>
              <c:f>vyhodnocení!$C$29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vyhodnocení!$B$30</c:f>
              <c:strCache>
                <c:ptCount val="1"/>
                <c:pt idx="0">
                  <c:v>přednášky jsem nenavštěvoval</c:v>
                </c:pt>
              </c:strCache>
            </c:strRef>
          </c:tx>
          <c:invertIfNegative val="0"/>
          <c:cat>
            <c:strRef>
              <c:f>vyhodnocení!$B$24</c:f>
              <c:strCache>
                <c:ptCount val="1"/>
                <c:pt idx="0">
                  <c:v>Byly pro Vás přednášky předmětu BK01 (BZKQ) srozumitelné?</c:v>
                </c:pt>
              </c:strCache>
            </c:strRef>
          </c:cat>
          <c:val>
            <c:numRef>
              <c:f>vyhodnocení!$C$30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99573120"/>
        <c:axId val="99579008"/>
      </c:barChart>
      <c:catAx>
        <c:axId val="9957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579008"/>
        <c:crosses val="autoZero"/>
        <c:auto val="1"/>
        <c:lblAlgn val="ctr"/>
        <c:lblOffset val="100"/>
        <c:noMultiLvlLbl val="0"/>
      </c:catAx>
      <c:valAx>
        <c:axId val="99579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573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68206737523149"/>
          <c:y val="8.5516929074739109E-2"/>
          <c:w val="0.34631793262476851"/>
          <c:h val="0.7213569432342777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43082610342769"/>
          <c:y val="8.5076901036700542E-2"/>
          <c:w val="0.52165308402228516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vyhodnocení!$B$27</c:f>
              <c:strCache>
                <c:ptCount val="1"/>
                <c:pt idx="0">
                  <c:v>ano</c:v>
                </c:pt>
              </c:strCache>
            </c:strRef>
          </c:tx>
          <c:invertIfNegative val="0"/>
          <c:cat>
            <c:strRef>
              <c:f>vyhodnocení!$B$24</c:f>
              <c:strCache>
                <c:ptCount val="1"/>
                <c:pt idx="0">
                  <c:v>Byly pro Vás přednášky předmětu BK01 (BZKQ) srozumitelné?</c:v>
                </c:pt>
              </c:strCache>
            </c:strRef>
          </c:cat>
          <c:val>
            <c:numRef>
              <c:f>vyhodnocení!$D$27</c:f>
              <c:numCache>
                <c:formatCode>0.0%</c:formatCode>
                <c:ptCount val="1"/>
                <c:pt idx="0">
                  <c:v>0.4041095890410959</c:v>
                </c:pt>
              </c:numCache>
            </c:numRef>
          </c:val>
        </c:ser>
        <c:ser>
          <c:idx val="1"/>
          <c:order val="1"/>
          <c:tx>
            <c:strRef>
              <c:f>vyhodnocení!$B$28</c:f>
              <c:strCache>
                <c:ptCount val="1"/>
                <c:pt idx="0">
                  <c:v>někdy</c:v>
                </c:pt>
              </c:strCache>
            </c:strRef>
          </c:tx>
          <c:invertIfNegative val="0"/>
          <c:cat>
            <c:strRef>
              <c:f>vyhodnocení!$B$24</c:f>
              <c:strCache>
                <c:ptCount val="1"/>
                <c:pt idx="0">
                  <c:v>Byly pro Vás přednášky předmětu BK01 (BZKQ) srozumitelné?</c:v>
                </c:pt>
              </c:strCache>
            </c:strRef>
          </c:cat>
          <c:val>
            <c:numRef>
              <c:f>vyhodnocení!$D$28</c:f>
              <c:numCache>
                <c:formatCode>0.0%</c:formatCode>
                <c:ptCount val="1"/>
                <c:pt idx="0">
                  <c:v>0.5</c:v>
                </c:pt>
              </c:numCache>
            </c:numRef>
          </c:val>
        </c:ser>
        <c:ser>
          <c:idx val="2"/>
          <c:order val="2"/>
          <c:tx>
            <c:strRef>
              <c:f>vyhodnocení!$B$29</c:f>
              <c:strCache>
                <c:ptCount val="1"/>
                <c:pt idx="0">
                  <c:v>ne</c:v>
                </c:pt>
              </c:strCache>
            </c:strRef>
          </c:tx>
          <c:invertIfNegative val="0"/>
          <c:cat>
            <c:strRef>
              <c:f>vyhodnocení!$B$24</c:f>
              <c:strCache>
                <c:ptCount val="1"/>
                <c:pt idx="0">
                  <c:v>Byly pro Vás přednášky předmětu BK01 (BZKQ) srozumitelné?</c:v>
                </c:pt>
              </c:strCache>
            </c:strRef>
          </c:cat>
          <c:val>
            <c:numRef>
              <c:f>vyhodnocení!$D$29</c:f>
              <c:numCache>
                <c:formatCode>0.0%</c:formatCode>
                <c:ptCount val="1"/>
                <c:pt idx="0">
                  <c:v>2.0547945205479451E-2</c:v>
                </c:pt>
              </c:numCache>
            </c:numRef>
          </c:val>
        </c:ser>
        <c:ser>
          <c:idx val="3"/>
          <c:order val="3"/>
          <c:tx>
            <c:strRef>
              <c:f>vyhodnocení!$B$30</c:f>
              <c:strCache>
                <c:ptCount val="1"/>
                <c:pt idx="0">
                  <c:v>přednášky jsem nenavštěvoval</c:v>
                </c:pt>
              </c:strCache>
            </c:strRef>
          </c:tx>
          <c:invertIfNegative val="0"/>
          <c:cat>
            <c:strRef>
              <c:f>vyhodnocení!$B$24</c:f>
              <c:strCache>
                <c:ptCount val="1"/>
                <c:pt idx="0">
                  <c:v>Byly pro Vás přednášky předmětu BK01 (BZKQ) srozumitelné?</c:v>
                </c:pt>
              </c:strCache>
            </c:strRef>
          </c:cat>
          <c:val>
            <c:numRef>
              <c:f>vyhodnocení!$D$30</c:f>
              <c:numCache>
                <c:formatCode>0.0%</c:formatCode>
                <c:ptCount val="1"/>
                <c:pt idx="0">
                  <c:v>7.5342465753424653E-2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99605504"/>
        <c:axId val="99488512"/>
      </c:barChart>
      <c:catAx>
        <c:axId val="9960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488512"/>
        <c:crosses val="autoZero"/>
        <c:auto val="1"/>
        <c:lblAlgn val="ctr"/>
        <c:lblOffset val="100"/>
        <c:noMultiLvlLbl val="0"/>
      </c:catAx>
      <c:valAx>
        <c:axId val="994885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9605504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69074838644149716"/>
          <c:y val="8.5516929074739109E-2"/>
          <c:w val="0.30925161355850284"/>
          <c:h val="0.7213569432342777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09620357651853"/>
          <c:y val="9.005170995416617E-2"/>
          <c:w val="0.59980314960629921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vyhodnocení!$B$59</c:f>
              <c:strCache>
                <c:ptCount val="1"/>
                <c:pt idx="0">
                  <c:v>ano  </c:v>
                </c:pt>
              </c:strCache>
            </c:strRef>
          </c:tx>
          <c:invertIfNegative val="0"/>
          <c:cat>
            <c:strRef>
              <c:f>vyhodnocení!$C$58:$H$58</c:f>
              <c:strCache>
                <c:ptCount val="6"/>
                <c:pt idx="0">
                  <c:v>Vašková</c:v>
                </c:pt>
                <c:pt idx="1">
                  <c:v>Tipka</c:v>
                </c:pt>
                <c:pt idx="2">
                  <c:v>Bílý</c:v>
                </c:pt>
                <c:pt idx="3">
                  <c:v>Fládr</c:v>
                </c:pt>
                <c:pt idx="4">
                  <c:v>Vašátko</c:v>
                </c:pt>
                <c:pt idx="5">
                  <c:v>Štefan</c:v>
                </c:pt>
              </c:strCache>
            </c:strRef>
          </c:cat>
          <c:val>
            <c:numRef>
              <c:f>vyhodnocení!$C$59:$H$59</c:f>
              <c:numCache>
                <c:formatCode>0.0%</c:formatCode>
                <c:ptCount val="6"/>
                <c:pt idx="0">
                  <c:v>0.69230769230769229</c:v>
                </c:pt>
                <c:pt idx="1">
                  <c:v>0.88059701492537312</c:v>
                </c:pt>
                <c:pt idx="2">
                  <c:v>1</c:v>
                </c:pt>
                <c:pt idx="3">
                  <c:v>0.57692307692307687</c:v>
                </c:pt>
                <c:pt idx="4">
                  <c:v>1</c:v>
                </c:pt>
                <c:pt idx="5">
                  <c:v>0.93333333333333335</c:v>
                </c:pt>
              </c:numCache>
            </c:numRef>
          </c:val>
        </c:ser>
        <c:ser>
          <c:idx val="1"/>
          <c:order val="1"/>
          <c:tx>
            <c:strRef>
              <c:f>vyhodnocení!$B$60</c:f>
              <c:strCache>
                <c:ptCount val="1"/>
                <c:pt idx="0">
                  <c:v>částečně  </c:v>
                </c:pt>
              </c:strCache>
            </c:strRef>
          </c:tx>
          <c:invertIfNegative val="0"/>
          <c:cat>
            <c:strRef>
              <c:f>vyhodnocení!$C$58:$H$58</c:f>
              <c:strCache>
                <c:ptCount val="6"/>
                <c:pt idx="0">
                  <c:v>Vašková</c:v>
                </c:pt>
                <c:pt idx="1">
                  <c:v>Tipka</c:v>
                </c:pt>
                <c:pt idx="2">
                  <c:v>Bílý</c:v>
                </c:pt>
                <c:pt idx="3">
                  <c:v>Fládr</c:v>
                </c:pt>
                <c:pt idx="4">
                  <c:v>Vašátko</c:v>
                </c:pt>
                <c:pt idx="5">
                  <c:v>Štefan</c:v>
                </c:pt>
              </c:strCache>
            </c:strRef>
          </c:cat>
          <c:val>
            <c:numRef>
              <c:f>vyhodnocení!$C$60:$H$60</c:f>
              <c:numCache>
                <c:formatCode>0.0%</c:formatCode>
                <c:ptCount val="6"/>
                <c:pt idx="0">
                  <c:v>0.30769230769230771</c:v>
                </c:pt>
                <c:pt idx="1">
                  <c:v>0.11940298507462686</c:v>
                </c:pt>
                <c:pt idx="2">
                  <c:v>0</c:v>
                </c:pt>
                <c:pt idx="3">
                  <c:v>0.42307692307692307</c:v>
                </c:pt>
                <c:pt idx="4">
                  <c:v>0</c:v>
                </c:pt>
                <c:pt idx="5">
                  <c:v>6.6666666666666666E-2</c:v>
                </c:pt>
              </c:numCache>
            </c:numRef>
          </c:val>
        </c:ser>
        <c:ser>
          <c:idx val="2"/>
          <c:order val="2"/>
          <c:tx>
            <c:strRef>
              <c:f>vyhodnocení!$B$61</c:f>
              <c:strCache>
                <c:ptCount val="1"/>
                <c:pt idx="0">
                  <c:v>ne</c:v>
                </c:pt>
              </c:strCache>
            </c:strRef>
          </c:tx>
          <c:invertIfNegative val="0"/>
          <c:cat>
            <c:strRef>
              <c:f>vyhodnocení!$C$58:$H$58</c:f>
              <c:strCache>
                <c:ptCount val="6"/>
                <c:pt idx="0">
                  <c:v>Vašková</c:v>
                </c:pt>
                <c:pt idx="1">
                  <c:v>Tipka</c:v>
                </c:pt>
                <c:pt idx="2">
                  <c:v>Bílý</c:v>
                </c:pt>
                <c:pt idx="3">
                  <c:v>Fládr</c:v>
                </c:pt>
                <c:pt idx="4">
                  <c:v>Vašátko</c:v>
                </c:pt>
                <c:pt idx="5">
                  <c:v>Štefan</c:v>
                </c:pt>
              </c:strCache>
            </c:strRef>
          </c:cat>
          <c:val>
            <c:numRef>
              <c:f>vyhodnocení!$C$61:$H$61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07616"/>
        <c:axId val="83813504"/>
      </c:barChart>
      <c:catAx>
        <c:axId val="838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813504"/>
        <c:crosses val="autoZero"/>
        <c:auto val="1"/>
        <c:lblAlgn val="ctr"/>
        <c:lblOffset val="100"/>
        <c:noMultiLvlLbl val="0"/>
      </c:catAx>
      <c:valAx>
        <c:axId val="83813504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380761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8218972628419"/>
          <c:y val="8.5076779195703986E-2"/>
          <c:w val="0.59980314960629921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vyhodnocení!$B$69</c:f>
              <c:strCache>
                <c:ptCount val="1"/>
                <c:pt idx="0">
                  <c:v>kladně</c:v>
                </c:pt>
              </c:strCache>
            </c:strRef>
          </c:tx>
          <c:invertIfNegative val="0"/>
          <c:cat>
            <c:strRef>
              <c:f>vyhodnocení!$C$68:$H$68</c:f>
              <c:strCache>
                <c:ptCount val="6"/>
                <c:pt idx="0">
                  <c:v>Vašková</c:v>
                </c:pt>
                <c:pt idx="1">
                  <c:v>Tipka</c:v>
                </c:pt>
                <c:pt idx="2">
                  <c:v>Bílý</c:v>
                </c:pt>
                <c:pt idx="3">
                  <c:v>Fládr</c:v>
                </c:pt>
                <c:pt idx="4">
                  <c:v>Vašátko</c:v>
                </c:pt>
                <c:pt idx="5">
                  <c:v>Štefan</c:v>
                </c:pt>
              </c:strCache>
            </c:strRef>
          </c:cat>
          <c:val>
            <c:numRef>
              <c:f>vyhodnocení!$C$69:$H$69</c:f>
              <c:numCache>
                <c:formatCode>General</c:formatCode>
                <c:ptCount val="6"/>
                <c:pt idx="0">
                  <c:v>10</c:v>
                </c:pt>
                <c:pt idx="1">
                  <c:v>64</c:v>
                </c:pt>
                <c:pt idx="2">
                  <c:v>16</c:v>
                </c:pt>
                <c:pt idx="3">
                  <c:v>16</c:v>
                </c:pt>
                <c:pt idx="4">
                  <c:v>6</c:v>
                </c:pt>
                <c:pt idx="5">
                  <c:v>15</c:v>
                </c:pt>
              </c:numCache>
            </c:numRef>
          </c:val>
        </c:ser>
        <c:ser>
          <c:idx val="1"/>
          <c:order val="1"/>
          <c:tx>
            <c:strRef>
              <c:f>vyhodnocení!$B$70</c:f>
              <c:strCache>
                <c:ptCount val="1"/>
                <c:pt idx="0">
                  <c:v>s výhradami</c:v>
                </c:pt>
              </c:strCache>
            </c:strRef>
          </c:tx>
          <c:invertIfNegative val="0"/>
          <c:cat>
            <c:strRef>
              <c:f>vyhodnocení!$C$68:$H$68</c:f>
              <c:strCache>
                <c:ptCount val="6"/>
                <c:pt idx="0">
                  <c:v>Vašková</c:v>
                </c:pt>
                <c:pt idx="1">
                  <c:v>Tipka</c:v>
                </c:pt>
                <c:pt idx="2">
                  <c:v>Bílý</c:v>
                </c:pt>
                <c:pt idx="3">
                  <c:v>Fládr</c:v>
                </c:pt>
                <c:pt idx="4">
                  <c:v>Vašátko</c:v>
                </c:pt>
                <c:pt idx="5">
                  <c:v>Štefan</c:v>
                </c:pt>
              </c:strCache>
            </c:strRef>
          </c:cat>
          <c:val>
            <c:numRef>
              <c:f>vyhodnocení!$C$70:$H$70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vyhodnocení!$B$71</c:f>
              <c:strCache>
                <c:ptCount val="1"/>
                <c:pt idx="0">
                  <c:v>negativně</c:v>
                </c:pt>
              </c:strCache>
            </c:strRef>
          </c:tx>
          <c:invertIfNegative val="0"/>
          <c:cat>
            <c:strRef>
              <c:f>vyhodnocení!$C$68:$H$68</c:f>
              <c:strCache>
                <c:ptCount val="6"/>
                <c:pt idx="0">
                  <c:v>Vašková</c:v>
                </c:pt>
                <c:pt idx="1">
                  <c:v>Tipka</c:v>
                </c:pt>
                <c:pt idx="2">
                  <c:v>Bílý</c:v>
                </c:pt>
                <c:pt idx="3">
                  <c:v>Fládr</c:v>
                </c:pt>
                <c:pt idx="4">
                  <c:v>Vašátko</c:v>
                </c:pt>
                <c:pt idx="5">
                  <c:v>Štefan</c:v>
                </c:pt>
              </c:strCache>
            </c:strRef>
          </c:cat>
          <c:val>
            <c:numRef>
              <c:f>vyhodnocení!$C$71:$H$71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00672"/>
        <c:axId val="83910656"/>
      </c:barChart>
      <c:catAx>
        <c:axId val="8390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910656"/>
        <c:crosses val="autoZero"/>
        <c:auto val="1"/>
        <c:lblAlgn val="ctr"/>
        <c:lblOffset val="100"/>
        <c:noMultiLvlLbl val="0"/>
      </c:catAx>
      <c:valAx>
        <c:axId val="8391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900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54419702451197"/>
          <c:y val="8.5076585576056712E-2"/>
          <c:w val="0.59980314960629921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vyhodnocení!$B$75</c:f>
              <c:strCache>
                <c:ptCount val="1"/>
                <c:pt idx="0">
                  <c:v>kladně</c:v>
                </c:pt>
              </c:strCache>
            </c:strRef>
          </c:tx>
          <c:invertIfNegative val="0"/>
          <c:cat>
            <c:strRef>
              <c:f>vyhodnocení!$C$74:$H$74</c:f>
              <c:strCache>
                <c:ptCount val="6"/>
                <c:pt idx="0">
                  <c:v>Vašková</c:v>
                </c:pt>
                <c:pt idx="1">
                  <c:v>Tipka</c:v>
                </c:pt>
                <c:pt idx="2">
                  <c:v>Bílý</c:v>
                </c:pt>
                <c:pt idx="3">
                  <c:v>Fládr</c:v>
                </c:pt>
                <c:pt idx="4">
                  <c:v>Vašátko</c:v>
                </c:pt>
                <c:pt idx="5">
                  <c:v>Štefan</c:v>
                </c:pt>
              </c:strCache>
            </c:strRef>
          </c:cat>
          <c:val>
            <c:numRef>
              <c:f>vyhodnocení!$C$75:$H$75</c:f>
              <c:numCache>
                <c:formatCode>0.0%</c:formatCode>
                <c:ptCount val="6"/>
                <c:pt idx="0">
                  <c:v>0.76923076923076927</c:v>
                </c:pt>
                <c:pt idx="1">
                  <c:v>0.95522388059701491</c:v>
                </c:pt>
                <c:pt idx="2">
                  <c:v>1</c:v>
                </c:pt>
                <c:pt idx="3">
                  <c:v>0.61538461538461542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vyhodnocení!$B$76</c:f>
              <c:strCache>
                <c:ptCount val="1"/>
                <c:pt idx="0">
                  <c:v>s výhradami</c:v>
                </c:pt>
              </c:strCache>
            </c:strRef>
          </c:tx>
          <c:invertIfNegative val="0"/>
          <c:cat>
            <c:strRef>
              <c:f>vyhodnocení!$C$74:$H$74</c:f>
              <c:strCache>
                <c:ptCount val="6"/>
                <c:pt idx="0">
                  <c:v>Vašková</c:v>
                </c:pt>
                <c:pt idx="1">
                  <c:v>Tipka</c:v>
                </c:pt>
                <c:pt idx="2">
                  <c:v>Bílý</c:v>
                </c:pt>
                <c:pt idx="3">
                  <c:v>Fládr</c:v>
                </c:pt>
                <c:pt idx="4">
                  <c:v>Vašátko</c:v>
                </c:pt>
                <c:pt idx="5">
                  <c:v>Štefan</c:v>
                </c:pt>
              </c:strCache>
            </c:strRef>
          </c:cat>
          <c:val>
            <c:numRef>
              <c:f>vyhodnocení!$C$76:$H$76</c:f>
              <c:numCache>
                <c:formatCode>0.0%</c:formatCode>
                <c:ptCount val="6"/>
                <c:pt idx="0">
                  <c:v>0.23076923076923078</c:v>
                </c:pt>
                <c:pt idx="1">
                  <c:v>4.4776119402985072E-2</c:v>
                </c:pt>
                <c:pt idx="2">
                  <c:v>0</c:v>
                </c:pt>
                <c:pt idx="3">
                  <c:v>0.34615384615384615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vyhodnocení!$B$77</c:f>
              <c:strCache>
                <c:ptCount val="1"/>
                <c:pt idx="0">
                  <c:v>negativně</c:v>
                </c:pt>
              </c:strCache>
            </c:strRef>
          </c:tx>
          <c:invertIfNegative val="0"/>
          <c:cat>
            <c:strRef>
              <c:f>vyhodnocení!$C$74:$H$74</c:f>
              <c:strCache>
                <c:ptCount val="6"/>
                <c:pt idx="0">
                  <c:v>Vašková</c:v>
                </c:pt>
                <c:pt idx="1">
                  <c:v>Tipka</c:v>
                </c:pt>
                <c:pt idx="2">
                  <c:v>Bílý</c:v>
                </c:pt>
                <c:pt idx="3">
                  <c:v>Fládr</c:v>
                </c:pt>
                <c:pt idx="4">
                  <c:v>Vašátko</c:v>
                </c:pt>
                <c:pt idx="5">
                  <c:v>Štefan</c:v>
                </c:pt>
              </c:strCache>
            </c:strRef>
          </c:cat>
          <c:val>
            <c:numRef>
              <c:f>vyhodnocení!$C$77:$H$77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3.8461538461538464E-2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28192"/>
        <c:axId val="83929728"/>
      </c:barChart>
      <c:catAx>
        <c:axId val="839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929728"/>
        <c:crosses val="autoZero"/>
        <c:auto val="1"/>
        <c:lblAlgn val="ctr"/>
        <c:lblOffset val="100"/>
        <c:noMultiLvlLbl val="0"/>
      </c:catAx>
      <c:valAx>
        <c:axId val="83929728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392819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8218972628419"/>
          <c:y val="8.5076779195703986E-2"/>
          <c:w val="0.59980314960629921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vyhodnocení!$B$14</c:f>
              <c:strCache>
                <c:ptCount val="1"/>
                <c:pt idx="0">
                  <c:v>ano</c:v>
                </c:pt>
              </c:strCache>
            </c:strRef>
          </c:tx>
          <c:invertIfNegative val="0"/>
          <c:cat>
            <c:strRef>
              <c:f>vyhodnocení!$B$11</c:f>
              <c:strCache>
                <c:ptCount val="1"/>
                <c:pt idx="0">
                  <c:v>Splnila náplň předmětu BK01 (BZKQ) Vaše očekávání?</c:v>
                </c:pt>
              </c:strCache>
            </c:strRef>
          </c:cat>
          <c:val>
            <c:numRef>
              <c:f>vyhodnocení!$C$14</c:f>
              <c:numCache>
                <c:formatCode>General</c:formatCode>
                <c:ptCount val="1"/>
                <c:pt idx="0">
                  <c:v>103</c:v>
                </c:pt>
              </c:numCache>
            </c:numRef>
          </c:val>
        </c:ser>
        <c:ser>
          <c:idx val="1"/>
          <c:order val="1"/>
          <c:tx>
            <c:strRef>
              <c:f>vyhodnocení!$B$15</c:f>
              <c:strCache>
                <c:ptCount val="1"/>
                <c:pt idx="0">
                  <c:v>částečně</c:v>
                </c:pt>
              </c:strCache>
            </c:strRef>
          </c:tx>
          <c:invertIfNegative val="0"/>
          <c:cat>
            <c:strRef>
              <c:f>vyhodnocení!$B$11</c:f>
              <c:strCache>
                <c:ptCount val="1"/>
                <c:pt idx="0">
                  <c:v>Splnila náplň předmětu BK01 (BZKQ) Vaše očekávání?</c:v>
                </c:pt>
              </c:strCache>
            </c:strRef>
          </c:cat>
          <c:val>
            <c:numRef>
              <c:f>vyhodnocení!$C$15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</c:ser>
        <c:ser>
          <c:idx val="2"/>
          <c:order val="2"/>
          <c:tx>
            <c:strRef>
              <c:f>vyhodnocení!$B$16</c:f>
              <c:strCache>
                <c:ptCount val="1"/>
                <c:pt idx="0">
                  <c:v>ne</c:v>
                </c:pt>
              </c:strCache>
            </c:strRef>
          </c:tx>
          <c:invertIfNegative val="0"/>
          <c:cat>
            <c:strRef>
              <c:f>vyhodnocení!$B$11</c:f>
              <c:strCache>
                <c:ptCount val="1"/>
                <c:pt idx="0">
                  <c:v>Splnila náplň předmětu BK01 (BZKQ) Vaše očekávání?</c:v>
                </c:pt>
              </c:strCache>
            </c:strRef>
          </c:cat>
          <c:val>
            <c:numRef>
              <c:f>vyhodnocení!$C$16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97660928"/>
        <c:axId val="97662464"/>
      </c:barChart>
      <c:catAx>
        <c:axId val="9766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662464"/>
        <c:crosses val="autoZero"/>
        <c:auto val="1"/>
        <c:lblAlgn val="ctr"/>
        <c:lblOffset val="100"/>
        <c:noMultiLvlLbl val="0"/>
      </c:catAx>
      <c:valAx>
        <c:axId val="9766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60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67309954172773"/>
          <c:y val="8.5076797138718754E-2"/>
          <c:w val="0.56359632381194336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vyhodnocení!$B$14</c:f>
              <c:strCache>
                <c:ptCount val="1"/>
                <c:pt idx="0">
                  <c:v>ano</c:v>
                </c:pt>
              </c:strCache>
            </c:strRef>
          </c:tx>
          <c:invertIfNegative val="0"/>
          <c:cat>
            <c:strRef>
              <c:f>vyhodnocení!$B$11</c:f>
              <c:strCache>
                <c:ptCount val="1"/>
                <c:pt idx="0">
                  <c:v>Splnila náplň předmětu BK01 (BZKQ) Vaše očekávání?</c:v>
                </c:pt>
              </c:strCache>
            </c:strRef>
          </c:cat>
          <c:val>
            <c:numRef>
              <c:f>vyhodnocení!$D$14</c:f>
              <c:numCache>
                <c:formatCode>0.0%</c:formatCode>
                <c:ptCount val="1"/>
                <c:pt idx="0">
                  <c:v>0.71527777777777779</c:v>
                </c:pt>
              </c:numCache>
            </c:numRef>
          </c:val>
        </c:ser>
        <c:ser>
          <c:idx val="1"/>
          <c:order val="1"/>
          <c:tx>
            <c:strRef>
              <c:f>vyhodnocení!$B$15</c:f>
              <c:strCache>
                <c:ptCount val="1"/>
                <c:pt idx="0">
                  <c:v>částečně</c:v>
                </c:pt>
              </c:strCache>
            </c:strRef>
          </c:tx>
          <c:invertIfNegative val="0"/>
          <c:cat>
            <c:strRef>
              <c:f>vyhodnocení!$B$11</c:f>
              <c:strCache>
                <c:ptCount val="1"/>
                <c:pt idx="0">
                  <c:v>Splnila náplň předmětu BK01 (BZKQ) Vaše očekávání?</c:v>
                </c:pt>
              </c:strCache>
            </c:strRef>
          </c:cat>
          <c:val>
            <c:numRef>
              <c:f>vyhodnocení!$D$15</c:f>
              <c:numCache>
                <c:formatCode>0.0%</c:formatCode>
                <c:ptCount val="1"/>
                <c:pt idx="0">
                  <c:v>0.27083333333333331</c:v>
                </c:pt>
              </c:numCache>
            </c:numRef>
          </c:val>
        </c:ser>
        <c:ser>
          <c:idx val="2"/>
          <c:order val="2"/>
          <c:tx>
            <c:strRef>
              <c:f>vyhodnocení!$B$16</c:f>
              <c:strCache>
                <c:ptCount val="1"/>
                <c:pt idx="0">
                  <c:v>ne</c:v>
                </c:pt>
              </c:strCache>
            </c:strRef>
          </c:tx>
          <c:invertIfNegative val="0"/>
          <c:cat>
            <c:strRef>
              <c:f>vyhodnocení!$B$11</c:f>
              <c:strCache>
                <c:ptCount val="1"/>
                <c:pt idx="0">
                  <c:v>Splnila náplň předmětu BK01 (BZKQ) Vaše očekávání?</c:v>
                </c:pt>
              </c:strCache>
            </c:strRef>
          </c:cat>
          <c:val>
            <c:numRef>
              <c:f>vyhodnocení!$D$16</c:f>
              <c:numCache>
                <c:formatCode>0.0%</c:formatCode>
                <c:ptCount val="1"/>
                <c:pt idx="0">
                  <c:v>1.3888888888888888E-2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97692288"/>
        <c:axId val="97702272"/>
      </c:barChart>
      <c:catAx>
        <c:axId val="9769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702272"/>
        <c:crosses val="autoZero"/>
        <c:auto val="1"/>
        <c:lblAlgn val="ctr"/>
        <c:lblOffset val="100"/>
        <c:noMultiLvlLbl val="0"/>
      </c:catAx>
      <c:valAx>
        <c:axId val="977022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769228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8218972628419"/>
          <c:y val="8.5076779195703986E-2"/>
          <c:w val="0.48520575542496341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vyhodnocení!$B$98</c:f>
              <c:strCache>
                <c:ptCount val="1"/>
                <c:pt idx="0">
                  <c:v>celkově kladně </c:v>
                </c:pt>
              </c:strCache>
            </c:strRef>
          </c:tx>
          <c:invertIfNegative val="0"/>
          <c:cat>
            <c:strRef>
              <c:f>vyhodnocení!$B$95</c:f>
              <c:strCache>
                <c:ptCount val="1"/>
                <c:pt idx="0">
                  <c:v>Jak hodnotíte semestrální testy z hlediska obsahu a organizace?</c:v>
                </c:pt>
              </c:strCache>
            </c:strRef>
          </c:cat>
          <c:val>
            <c:numRef>
              <c:f>vyhodnocení!$C$98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</c:ser>
        <c:ser>
          <c:idx val="1"/>
          <c:order val="1"/>
          <c:tx>
            <c:strRef>
              <c:f>vyhodnocení!$B$99</c:f>
              <c:strCache>
                <c:ptCount val="1"/>
                <c:pt idx="0">
                  <c:v>obtížné, ale obsah odpovídal výuce</c:v>
                </c:pt>
              </c:strCache>
            </c:strRef>
          </c:tx>
          <c:invertIfNegative val="0"/>
          <c:cat>
            <c:strRef>
              <c:f>vyhodnocení!$B$95</c:f>
              <c:strCache>
                <c:ptCount val="1"/>
                <c:pt idx="0">
                  <c:v>Jak hodnotíte semestrální testy z hlediska obsahu a organizace?</c:v>
                </c:pt>
              </c:strCache>
            </c:strRef>
          </c:cat>
          <c:val>
            <c:numRef>
              <c:f>vyhodnocení!$C$99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</c:ser>
        <c:ser>
          <c:idx val="2"/>
          <c:order val="2"/>
          <c:tx>
            <c:strRef>
              <c:f>vyhodnocení!$B$100</c:f>
              <c:strCache>
                <c:ptCount val="1"/>
                <c:pt idx="0">
                  <c:v>negativně</c:v>
                </c:pt>
              </c:strCache>
            </c:strRef>
          </c:tx>
          <c:invertIfNegative val="0"/>
          <c:cat>
            <c:strRef>
              <c:f>vyhodnocení!$B$95</c:f>
              <c:strCache>
                <c:ptCount val="1"/>
                <c:pt idx="0">
                  <c:v>Jak hodnotíte semestrální testy z hlediska obsahu a organizace?</c:v>
                </c:pt>
              </c:strCache>
            </c:strRef>
          </c:cat>
          <c:val>
            <c:numRef>
              <c:f>vyhodnocení!$C$100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97785344"/>
        <c:axId val="97786880"/>
      </c:barChart>
      <c:catAx>
        <c:axId val="977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786880"/>
        <c:crosses val="autoZero"/>
        <c:auto val="1"/>
        <c:lblAlgn val="ctr"/>
        <c:lblOffset val="100"/>
        <c:noMultiLvlLbl val="0"/>
      </c:catAx>
      <c:valAx>
        <c:axId val="97786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78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522210771581022"/>
          <c:y val="8.5516816600510429E-2"/>
          <c:w val="0.34631793262476851"/>
          <c:h val="0.7213569432342777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43082610342769"/>
          <c:y val="8.5076901036700542E-2"/>
          <c:w val="0.48507951620961737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vyhodnocení!$B$98</c:f>
              <c:strCache>
                <c:ptCount val="1"/>
                <c:pt idx="0">
                  <c:v>celkově kladně </c:v>
                </c:pt>
              </c:strCache>
            </c:strRef>
          </c:tx>
          <c:invertIfNegative val="0"/>
          <c:cat>
            <c:strRef>
              <c:f>vyhodnocení!$B$95</c:f>
              <c:strCache>
                <c:ptCount val="1"/>
                <c:pt idx="0">
                  <c:v>Jak hodnotíte semestrální testy z hlediska obsahu a organizace?</c:v>
                </c:pt>
              </c:strCache>
            </c:strRef>
          </c:cat>
          <c:val>
            <c:numRef>
              <c:f>vyhodnocení!$D$98</c:f>
              <c:numCache>
                <c:formatCode>0.0%</c:formatCode>
                <c:ptCount val="1"/>
                <c:pt idx="0">
                  <c:v>0.42253521126760563</c:v>
                </c:pt>
              </c:numCache>
            </c:numRef>
          </c:val>
        </c:ser>
        <c:ser>
          <c:idx val="1"/>
          <c:order val="1"/>
          <c:tx>
            <c:strRef>
              <c:f>vyhodnocení!$B$99</c:f>
              <c:strCache>
                <c:ptCount val="1"/>
                <c:pt idx="0">
                  <c:v>obtížné, ale obsah odpovídal výuce</c:v>
                </c:pt>
              </c:strCache>
            </c:strRef>
          </c:tx>
          <c:invertIfNegative val="0"/>
          <c:cat>
            <c:strRef>
              <c:f>vyhodnocení!$B$95</c:f>
              <c:strCache>
                <c:ptCount val="1"/>
                <c:pt idx="0">
                  <c:v>Jak hodnotíte semestrální testy z hlediska obsahu a organizace?</c:v>
                </c:pt>
              </c:strCache>
            </c:strRef>
          </c:cat>
          <c:val>
            <c:numRef>
              <c:f>vyhodnocení!$D$99</c:f>
              <c:numCache>
                <c:formatCode>0.0%</c:formatCode>
                <c:ptCount val="1"/>
                <c:pt idx="0">
                  <c:v>0.56338028169014087</c:v>
                </c:pt>
              </c:numCache>
            </c:numRef>
          </c:val>
        </c:ser>
        <c:ser>
          <c:idx val="2"/>
          <c:order val="2"/>
          <c:tx>
            <c:strRef>
              <c:f>vyhodnocení!$B$100</c:f>
              <c:strCache>
                <c:ptCount val="1"/>
                <c:pt idx="0">
                  <c:v>negativně</c:v>
                </c:pt>
              </c:strCache>
            </c:strRef>
          </c:tx>
          <c:invertIfNegative val="0"/>
          <c:cat>
            <c:strRef>
              <c:f>vyhodnocení!$B$95</c:f>
              <c:strCache>
                <c:ptCount val="1"/>
                <c:pt idx="0">
                  <c:v>Jak hodnotíte semestrální testy z hlediska obsahu a organizace?</c:v>
                </c:pt>
              </c:strCache>
            </c:strRef>
          </c:cat>
          <c:val>
            <c:numRef>
              <c:f>vyhodnocení!$D$100</c:f>
              <c:numCache>
                <c:formatCode>0.0%</c:formatCode>
                <c:ptCount val="1"/>
                <c:pt idx="0">
                  <c:v>1.4084507042253521E-2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97828864"/>
        <c:axId val="97830400"/>
      </c:barChart>
      <c:catAx>
        <c:axId val="978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830400"/>
        <c:crosses val="autoZero"/>
        <c:auto val="1"/>
        <c:lblAlgn val="ctr"/>
        <c:lblOffset val="100"/>
        <c:noMultiLvlLbl val="0"/>
      </c:catAx>
      <c:valAx>
        <c:axId val="978304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7828864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66121260995277165"/>
          <c:y val="8.5516929074739109E-2"/>
          <c:w val="0.3387873900472283"/>
          <c:h val="0.7213569432342777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43082610342769"/>
          <c:y val="8.5076901036700542E-2"/>
          <c:w val="0.51157144866820492"/>
          <c:h val="0.692305185989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vyhodnocení!$B$112</c:f>
              <c:strCache>
                <c:ptCount val="1"/>
                <c:pt idx="0">
                  <c:v>vyhovuje test na přednášce - objektivita</c:v>
                </c:pt>
              </c:strCache>
            </c:strRef>
          </c:tx>
          <c:invertIfNegative val="0"/>
          <c:cat>
            <c:strRef>
              <c:f>vyhodnocení!$B$109</c:f>
              <c:strCache>
                <c:ptCount val="1"/>
                <c:pt idx="0">
                  <c:v>Jak hodnotíte semestrální testy z formálního hlediska?</c:v>
                </c:pt>
              </c:strCache>
            </c:strRef>
          </c:cat>
          <c:val>
            <c:numRef>
              <c:f>vyhodnocení!$D$112</c:f>
              <c:numCache>
                <c:formatCode>0.0%</c:formatCode>
                <c:ptCount val="1"/>
                <c:pt idx="0">
                  <c:v>0.4589041095890411</c:v>
                </c:pt>
              </c:numCache>
            </c:numRef>
          </c:val>
        </c:ser>
        <c:ser>
          <c:idx val="1"/>
          <c:order val="1"/>
          <c:tx>
            <c:strRef>
              <c:f>vyhodnocení!$B$113</c:f>
              <c:strCache>
                <c:ptCount val="1"/>
                <c:pt idx="0">
                  <c:v>raději testy na cvičení</c:v>
                </c:pt>
              </c:strCache>
            </c:strRef>
          </c:tx>
          <c:invertIfNegative val="0"/>
          <c:cat>
            <c:strRef>
              <c:f>vyhodnocení!$B$109</c:f>
              <c:strCache>
                <c:ptCount val="1"/>
                <c:pt idx="0">
                  <c:v>Jak hodnotíte semestrální testy z formálního hlediska?</c:v>
                </c:pt>
              </c:strCache>
            </c:strRef>
          </c:cat>
          <c:val>
            <c:numRef>
              <c:f>vyhodnocení!$D$113</c:f>
              <c:numCache>
                <c:formatCode>0.0%</c:formatCode>
                <c:ptCount val="1"/>
                <c:pt idx="0">
                  <c:v>0.15068493150684931</c:v>
                </c:pt>
              </c:numCache>
            </c:numRef>
          </c:val>
        </c:ser>
        <c:ser>
          <c:idx val="2"/>
          <c:order val="2"/>
          <c:tx>
            <c:strRef>
              <c:f>vyhodnocení!$B$114</c:f>
              <c:strCache>
                <c:ptCount val="1"/>
                <c:pt idx="0">
                  <c:v>je mi to jedno</c:v>
                </c:pt>
              </c:strCache>
            </c:strRef>
          </c:tx>
          <c:invertIfNegative val="0"/>
          <c:cat>
            <c:strRef>
              <c:f>vyhodnocení!$B$109</c:f>
              <c:strCache>
                <c:ptCount val="1"/>
                <c:pt idx="0">
                  <c:v>Jak hodnotíte semestrální testy z formálního hlediska?</c:v>
                </c:pt>
              </c:strCache>
            </c:strRef>
          </c:cat>
          <c:val>
            <c:numRef>
              <c:f>vyhodnocení!$D$114</c:f>
              <c:numCache>
                <c:formatCode>0.0%</c:formatCode>
                <c:ptCount val="1"/>
                <c:pt idx="0">
                  <c:v>0.15753424657534246</c:v>
                </c:pt>
              </c:numCache>
            </c:numRef>
          </c:val>
        </c:ser>
        <c:ser>
          <c:idx val="3"/>
          <c:order val="3"/>
          <c:tx>
            <c:strRef>
              <c:f>vyhodnocení!$B$115</c:f>
              <c:strCache>
                <c:ptCount val="1"/>
                <c:pt idx="0">
                  <c:v>semestrální testy zrušit</c:v>
                </c:pt>
              </c:strCache>
            </c:strRef>
          </c:tx>
          <c:invertIfNegative val="0"/>
          <c:cat>
            <c:strRef>
              <c:f>vyhodnocení!$B$109</c:f>
              <c:strCache>
                <c:ptCount val="1"/>
                <c:pt idx="0">
                  <c:v>Jak hodnotíte semestrální testy z formálního hlediska?</c:v>
                </c:pt>
              </c:strCache>
            </c:strRef>
          </c:cat>
          <c:val>
            <c:numRef>
              <c:f>vyhodnocení!$D$115</c:f>
              <c:numCache>
                <c:formatCode>0.0%</c:formatCode>
                <c:ptCount val="1"/>
                <c:pt idx="0">
                  <c:v>0.23287671232876711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97848704"/>
        <c:axId val="97854592"/>
      </c:barChart>
      <c:catAx>
        <c:axId val="9784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854592"/>
        <c:crosses val="autoZero"/>
        <c:auto val="1"/>
        <c:lblAlgn val="ctr"/>
        <c:lblOffset val="100"/>
        <c:noMultiLvlLbl val="0"/>
      </c:catAx>
      <c:valAx>
        <c:axId val="978545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7848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074838644149716"/>
          <c:y val="8.5516929074739109E-2"/>
          <c:w val="0.30925161355850284"/>
          <c:h val="0.7213569432342777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51</xdr:row>
      <xdr:rowOff>0</xdr:rowOff>
    </xdr:from>
    <xdr:to>
      <xdr:col>15</xdr:col>
      <xdr:colOff>257175</xdr:colOff>
      <xdr:row>63</xdr:row>
      <xdr:rowOff>171450</xdr:rowOff>
    </xdr:to>
    <xdr:graphicFrame macro="">
      <xdr:nvGraphicFramePr>
        <xdr:cNvPr id="24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51</xdr:row>
      <xdr:rowOff>0</xdr:rowOff>
    </xdr:from>
    <xdr:to>
      <xdr:col>22</xdr:col>
      <xdr:colOff>257175</xdr:colOff>
      <xdr:row>63</xdr:row>
      <xdr:rowOff>171450</xdr:rowOff>
    </xdr:to>
    <xdr:graphicFrame macro="">
      <xdr:nvGraphicFramePr>
        <xdr:cNvPr id="2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67</xdr:row>
      <xdr:rowOff>0</xdr:rowOff>
    </xdr:from>
    <xdr:to>
      <xdr:col>15</xdr:col>
      <xdr:colOff>257175</xdr:colOff>
      <xdr:row>79</xdr:row>
      <xdr:rowOff>171450</xdr:rowOff>
    </xdr:to>
    <xdr:graphicFrame macro="">
      <xdr:nvGraphicFramePr>
        <xdr:cNvPr id="26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67</xdr:row>
      <xdr:rowOff>0</xdr:rowOff>
    </xdr:from>
    <xdr:to>
      <xdr:col>22</xdr:col>
      <xdr:colOff>257175</xdr:colOff>
      <xdr:row>79</xdr:row>
      <xdr:rowOff>171450</xdr:rowOff>
    </xdr:to>
    <xdr:graphicFrame macro="">
      <xdr:nvGraphicFramePr>
        <xdr:cNvPr id="27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5</xdr:col>
      <xdr:colOff>0</xdr:colOff>
      <xdr:row>12</xdr:row>
      <xdr:rowOff>0</xdr:rowOff>
    </xdr:from>
    <xdr:to>
      <xdr:col>9</xdr:col>
      <xdr:colOff>484908</xdr:colOff>
      <xdr:row>22</xdr:row>
      <xdr:rowOff>164935</xdr:rowOff>
    </xdr:to>
    <xdr:graphicFrame macro="">
      <xdr:nvGraphicFramePr>
        <xdr:cNvPr id="31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11</xdr:col>
      <xdr:colOff>0</xdr:colOff>
      <xdr:row>12</xdr:row>
      <xdr:rowOff>0</xdr:rowOff>
    </xdr:from>
    <xdr:to>
      <xdr:col>16</xdr:col>
      <xdr:colOff>95250</xdr:colOff>
      <xdr:row>22</xdr:row>
      <xdr:rowOff>174460</xdr:rowOff>
    </xdr:to>
    <xdr:graphicFrame macro="">
      <xdr:nvGraphicFramePr>
        <xdr:cNvPr id="3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5</xdr:col>
      <xdr:colOff>0</xdr:colOff>
      <xdr:row>96</xdr:row>
      <xdr:rowOff>0</xdr:rowOff>
    </xdr:from>
    <xdr:to>
      <xdr:col>10</xdr:col>
      <xdr:colOff>378278</xdr:colOff>
      <xdr:row>107</xdr:row>
      <xdr:rowOff>8301</xdr:rowOff>
    </xdr:to>
    <xdr:graphicFrame macro="">
      <xdr:nvGraphicFramePr>
        <xdr:cNvPr id="4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11</xdr:col>
      <xdr:colOff>0</xdr:colOff>
      <xdr:row>96</xdr:row>
      <xdr:rowOff>0</xdr:rowOff>
    </xdr:from>
    <xdr:to>
      <xdr:col>16</xdr:col>
      <xdr:colOff>378278</xdr:colOff>
      <xdr:row>107</xdr:row>
      <xdr:rowOff>8301</xdr:rowOff>
    </xdr:to>
    <xdr:graphicFrame macro="">
      <xdr:nvGraphicFramePr>
        <xdr:cNvPr id="49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11</xdr:col>
      <xdr:colOff>0</xdr:colOff>
      <xdr:row>110</xdr:row>
      <xdr:rowOff>0</xdr:rowOff>
    </xdr:from>
    <xdr:to>
      <xdr:col>16</xdr:col>
      <xdr:colOff>378278</xdr:colOff>
      <xdr:row>120</xdr:row>
      <xdr:rowOff>182471</xdr:rowOff>
    </xdr:to>
    <xdr:graphicFrame macro="">
      <xdr:nvGraphicFramePr>
        <xdr:cNvPr id="5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5</xdr:col>
      <xdr:colOff>0</xdr:colOff>
      <xdr:row>110</xdr:row>
      <xdr:rowOff>0</xdr:rowOff>
    </xdr:from>
    <xdr:to>
      <xdr:col>10</xdr:col>
      <xdr:colOff>378278</xdr:colOff>
      <xdr:row>120</xdr:row>
      <xdr:rowOff>182471</xdr:rowOff>
    </xdr:to>
    <xdr:graphicFrame macro="">
      <xdr:nvGraphicFramePr>
        <xdr:cNvPr id="51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11</xdr:col>
      <xdr:colOff>0</xdr:colOff>
      <xdr:row>82</xdr:row>
      <xdr:rowOff>0</xdr:rowOff>
    </xdr:from>
    <xdr:to>
      <xdr:col>16</xdr:col>
      <xdr:colOff>378278</xdr:colOff>
      <xdr:row>93</xdr:row>
      <xdr:rowOff>8301</xdr:rowOff>
    </xdr:to>
    <xdr:graphicFrame macro="">
      <xdr:nvGraphicFramePr>
        <xdr:cNvPr id="5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5</xdr:col>
      <xdr:colOff>0</xdr:colOff>
      <xdr:row>82</xdr:row>
      <xdr:rowOff>0</xdr:rowOff>
    </xdr:from>
    <xdr:to>
      <xdr:col>10</xdr:col>
      <xdr:colOff>378278</xdr:colOff>
      <xdr:row>93</xdr:row>
      <xdr:rowOff>8301</xdr:rowOff>
    </xdr:to>
    <xdr:graphicFrame macro="">
      <xdr:nvGraphicFramePr>
        <xdr:cNvPr id="5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11</xdr:col>
      <xdr:colOff>0</xdr:colOff>
      <xdr:row>38</xdr:row>
      <xdr:rowOff>0</xdr:rowOff>
    </xdr:from>
    <xdr:to>
      <xdr:col>16</xdr:col>
      <xdr:colOff>378278</xdr:colOff>
      <xdr:row>48</xdr:row>
      <xdr:rowOff>173401</xdr:rowOff>
    </xdr:to>
    <xdr:graphicFrame macro="">
      <xdr:nvGraphicFramePr>
        <xdr:cNvPr id="58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5</xdr:col>
      <xdr:colOff>0</xdr:colOff>
      <xdr:row>38</xdr:row>
      <xdr:rowOff>0</xdr:rowOff>
    </xdr:from>
    <xdr:to>
      <xdr:col>10</xdr:col>
      <xdr:colOff>378278</xdr:colOff>
      <xdr:row>48</xdr:row>
      <xdr:rowOff>173401</xdr:rowOff>
    </xdr:to>
    <xdr:graphicFrame macro="">
      <xdr:nvGraphicFramePr>
        <xdr:cNvPr id="59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5</xdr:col>
      <xdr:colOff>0</xdr:colOff>
      <xdr:row>25</xdr:row>
      <xdr:rowOff>0</xdr:rowOff>
    </xdr:from>
    <xdr:to>
      <xdr:col>10</xdr:col>
      <xdr:colOff>378278</xdr:colOff>
      <xdr:row>35</xdr:row>
      <xdr:rowOff>173400</xdr:rowOff>
    </xdr:to>
    <xdr:graphicFrame macro="">
      <xdr:nvGraphicFramePr>
        <xdr:cNvPr id="6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11</xdr:col>
      <xdr:colOff>0</xdr:colOff>
      <xdr:row>25</xdr:row>
      <xdr:rowOff>0</xdr:rowOff>
    </xdr:from>
    <xdr:to>
      <xdr:col>16</xdr:col>
      <xdr:colOff>378278</xdr:colOff>
      <xdr:row>35</xdr:row>
      <xdr:rowOff>173400</xdr:rowOff>
    </xdr:to>
    <xdr:graphicFrame macro="">
      <xdr:nvGraphicFramePr>
        <xdr:cNvPr id="61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tabSelected="1" topLeftCell="A112" zoomScale="60" zoomScaleNormal="60" workbookViewId="0">
      <selection activeCell="I3" sqref="I3"/>
    </sheetView>
  </sheetViews>
  <sheetFormatPr defaultRowHeight="15" x14ac:dyDescent="0.25"/>
  <cols>
    <col min="1" max="1" width="4.42578125" customWidth="1"/>
    <col min="2" max="2" width="36.28515625" customWidth="1"/>
    <col min="7" max="7" width="9.140625" customWidth="1"/>
  </cols>
  <sheetData>
    <row r="1" spans="1:12" ht="20.25" x14ac:dyDescent="0.3">
      <c r="B1" s="4" t="s">
        <v>17</v>
      </c>
    </row>
    <row r="3" spans="1:12" x14ac:dyDescent="0.25">
      <c r="B3" s="59" t="s">
        <v>18</v>
      </c>
      <c r="C3" t="s">
        <v>19</v>
      </c>
      <c r="H3" t="s">
        <v>16</v>
      </c>
      <c r="I3" s="14">
        <f>počty!C11</f>
        <v>130</v>
      </c>
    </row>
    <row r="4" spans="1:12" x14ac:dyDescent="0.25">
      <c r="B4" s="59" t="s">
        <v>20</v>
      </c>
      <c r="C4" t="s">
        <v>19</v>
      </c>
      <c r="F4" t="s">
        <v>26</v>
      </c>
      <c r="I4" s="8">
        <f>počty!C4</f>
        <v>13</v>
      </c>
    </row>
    <row r="5" spans="1:12" x14ac:dyDescent="0.25">
      <c r="C5" t="s">
        <v>21</v>
      </c>
      <c r="F5" t="s">
        <v>26</v>
      </c>
      <c r="I5" s="8">
        <f>počty!C5</f>
        <v>53</v>
      </c>
    </row>
    <row r="6" spans="1:12" x14ac:dyDescent="0.25">
      <c r="C6" t="s">
        <v>22</v>
      </c>
      <c r="F6" t="s">
        <v>26</v>
      </c>
      <c r="I6" s="8">
        <f>počty!C6</f>
        <v>16</v>
      </c>
    </row>
    <row r="7" spans="1:12" x14ac:dyDescent="0.25">
      <c r="C7" t="s">
        <v>23</v>
      </c>
      <c r="F7" t="s">
        <v>26</v>
      </c>
      <c r="I7" s="8">
        <f>počty!C7</f>
        <v>27</v>
      </c>
    </row>
    <row r="8" spans="1:12" x14ac:dyDescent="0.25">
      <c r="C8" t="s">
        <v>24</v>
      </c>
      <c r="F8" t="s">
        <v>26</v>
      </c>
      <c r="I8" s="8">
        <f>počty!C8</f>
        <v>6</v>
      </c>
    </row>
    <row r="9" spans="1:12" x14ac:dyDescent="0.25">
      <c r="C9" t="s">
        <v>25</v>
      </c>
      <c r="F9" t="s">
        <v>27</v>
      </c>
      <c r="I9" s="15">
        <f>počty!C9</f>
        <v>15</v>
      </c>
    </row>
    <row r="11" spans="1:12" x14ac:dyDescent="0.25">
      <c r="A11" s="57" t="s">
        <v>53</v>
      </c>
      <c r="B11" s="2" t="s">
        <v>44</v>
      </c>
    </row>
    <row r="12" spans="1:12" ht="15.75" thickBot="1" x14ac:dyDescent="0.3">
      <c r="B12" s="2"/>
      <c r="C12" s="18"/>
      <c r="D12" s="18"/>
      <c r="E12" s="18"/>
      <c r="F12" s="45" t="s">
        <v>40</v>
      </c>
      <c r="L12" s="45" t="s">
        <v>41</v>
      </c>
    </row>
    <row r="13" spans="1:12" ht="15.75" thickBot="1" x14ac:dyDescent="0.3">
      <c r="B13" s="2"/>
      <c r="C13" s="51" t="s">
        <v>43</v>
      </c>
      <c r="D13" s="52" t="s">
        <v>42</v>
      </c>
      <c r="E13" s="9"/>
      <c r="F13" s="9"/>
    </row>
    <row r="14" spans="1:12" x14ac:dyDescent="0.25">
      <c r="A14" s="3"/>
      <c r="B14" s="53" t="s">
        <v>1</v>
      </c>
      <c r="C14" s="28">
        <f>počty!E11</f>
        <v>103</v>
      </c>
      <c r="D14" s="50">
        <f>C14/$C$17</f>
        <v>0.71527777777777779</v>
      </c>
      <c r="E14" s="17"/>
      <c r="F14" s="17"/>
    </row>
    <row r="15" spans="1:12" x14ac:dyDescent="0.25">
      <c r="A15" s="3"/>
      <c r="B15" s="54" t="s">
        <v>3</v>
      </c>
      <c r="C15" s="20">
        <f>počty!F11</f>
        <v>39</v>
      </c>
      <c r="D15" s="38">
        <f>C15/$C$17</f>
        <v>0.27083333333333331</v>
      </c>
      <c r="E15" s="17"/>
      <c r="F15" s="17"/>
    </row>
    <row r="16" spans="1:12" ht="15.75" thickBot="1" x14ac:dyDescent="0.3">
      <c r="A16" s="3"/>
      <c r="B16" s="55" t="s">
        <v>4</v>
      </c>
      <c r="C16" s="21">
        <f>počty!G11</f>
        <v>2</v>
      </c>
      <c r="D16" s="41">
        <f>C16/$C$17</f>
        <v>1.3888888888888888E-2</v>
      </c>
      <c r="E16" s="17"/>
      <c r="F16" s="17"/>
    </row>
    <row r="17" spans="1:12" ht="15.75" thickBot="1" x14ac:dyDescent="0.3">
      <c r="C17" s="56">
        <f>SUM(C14:C16)</f>
        <v>144</v>
      </c>
      <c r="D17" s="17"/>
      <c r="E17" s="17"/>
      <c r="F17" s="17"/>
    </row>
    <row r="18" spans="1:12" x14ac:dyDescent="0.25">
      <c r="D18" s="17"/>
      <c r="E18" s="17"/>
      <c r="F18" s="17"/>
    </row>
    <row r="19" spans="1:12" x14ac:dyDescent="0.25">
      <c r="D19" s="17"/>
      <c r="E19" s="17"/>
      <c r="F19" s="17"/>
    </row>
    <row r="20" spans="1:12" x14ac:dyDescent="0.25">
      <c r="D20" s="17"/>
      <c r="E20" s="17"/>
      <c r="F20" s="17"/>
    </row>
    <row r="21" spans="1:12" x14ac:dyDescent="0.25">
      <c r="D21" s="17"/>
      <c r="E21" s="17"/>
      <c r="F21" s="17"/>
    </row>
    <row r="22" spans="1:12" x14ac:dyDescent="0.25">
      <c r="D22" s="17"/>
      <c r="E22" s="17"/>
      <c r="F22" s="17"/>
    </row>
    <row r="24" spans="1:12" x14ac:dyDescent="0.25">
      <c r="A24" s="57" t="s">
        <v>54</v>
      </c>
      <c r="B24" s="5" t="s">
        <v>45</v>
      </c>
    </row>
    <row r="25" spans="1:12" ht="15.75" thickBot="1" x14ac:dyDescent="0.3">
      <c r="B25" s="5"/>
      <c r="C25" s="12"/>
      <c r="D25" s="12"/>
      <c r="E25" s="12"/>
      <c r="F25" s="45" t="s">
        <v>40</v>
      </c>
      <c r="L25" s="45" t="s">
        <v>41</v>
      </c>
    </row>
    <row r="26" spans="1:12" ht="15.75" thickBot="1" x14ac:dyDescent="0.3">
      <c r="B26" s="46" t="s">
        <v>28</v>
      </c>
      <c r="C26" s="51" t="s">
        <v>43</v>
      </c>
      <c r="D26" s="52" t="s">
        <v>42</v>
      </c>
      <c r="E26" s="9"/>
      <c r="F26" s="9"/>
    </row>
    <row r="27" spans="1:12" x14ac:dyDescent="0.25">
      <c r="A27" s="3"/>
      <c r="B27" s="53" t="s">
        <v>1</v>
      </c>
      <c r="C27" s="47">
        <f>počty!H11</f>
        <v>59</v>
      </c>
      <c r="D27" s="36">
        <f>C27/$C$31</f>
        <v>0.4041095890410959</v>
      </c>
      <c r="E27" s="11"/>
      <c r="F27" s="11"/>
    </row>
    <row r="28" spans="1:12" x14ac:dyDescent="0.25">
      <c r="A28" s="3"/>
      <c r="B28" s="54" t="s">
        <v>5</v>
      </c>
      <c r="C28" s="48">
        <f>počty!I11</f>
        <v>73</v>
      </c>
      <c r="D28" s="38">
        <f t="shared" ref="D28:D30" si="0">C28/$C$31</f>
        <v>0.5</v>
      </c>
      <c r="E28" s="11"/>
      <c r="F28" s="11"/>
    </row>
    <row r="29" spans="1:12" x14ac:dyDescent="0.25">
      <c r="A29" s="3"/>
      <c r="B29" s="54" t="s">
        <v>4</v>
      </c>
      <c r="C29" s="48">
        <f>počty!J11</f>
        <v>3</v>
      </c>
      <c r="D29" s="38">
        <f t="shared" si="0"/>
        <v>2.0547945205479451E-2</v>
      </c>
      <c r="E29" s="11"/>
      <c r="F29" s="11"/>
    </row>
    <row r="30" spans="1:12" ht="15.75" thickBot="1" x14ac:dyDescent="0.3">
      <c r="A30" s="9"/>
      <c r="B30" s="55" t="s">
        <v>6</v>
      </c>
      <c r="C30" s="49">
        <f>počty!K11</f>
        <v>11</v>
      </c>
      <c r="D30" s="41">
        <f t="shared" si="0"/>
        <v>7.5342465753424653E-2</v>
      </c>
      <c r="E30" s="11"/>
      <c r="F30" s="11"/>
    </row>
    <row r="31" spans="1:12" ht="15.75" thickBot="1" x14ac:dyDescent="0.3">
      <c r="C31" s="56">
        <f>SUM(C27:C30)</f>
        <v>146</v>
      </c>
    </row>
    <row r="32" spans="1:12" x14ac:dyDescent="0.25">
      <c r="C32" s="58"/>
    </row>
    <row r="33" spans="1:12" x14ac:dyDescent="0.25">
      <c r="C33" s="58"/>
    </row>
    <row r="34" spans="1:12" x14ac:dyDescent="0.25">
      <c r="C34" s="58"/>
    </row>
    <row r="35" spans="1:12" x14ac:dyDescent="0.25">
      <c r="C35" s="58"/>
    </row>
    <row r="36" spans="1:12" x14ac:dyDescent="0.25">
      <c r="C36" s="58"/>
    </row>
    <row r="37" spans="1:12" x14ac:dyDescent="0.25">
      <c r="A37" s="57" t="s">
        <v>55</v>
      </c>
      <c r="B37" s="5" t="s">
        <v>46</v>
      </c>
    </row>
    <row r="38" spans="1:12" ht="15.75" thickBot="1" x14ac:dyDescent="0.3">
      <c r="B38" s="5"/>
      <c r="C38" s="12"/>
      <c r="D38" s="12"/>
      <c r="E38" s="12"/>
      <c r="F38" s="45" t="s">
        <v>40</v>
      </c>
      <c r="L38" s="45" t="s">
        <v>41</v>
      </c>
    </row>
    <row r="39" spans="1:12" ht="15.75" thickBot="1" x14ac:dyDescent="0.3">
      <c r="B39" s="46" t="s">
        <v>28</v>
      </c>
      <c r="C39" s="51" t="s">
        <v>43</v>
      </c>
      <c r="D39" s="52" t="s">
        <v>42</v>
      </c>
      <c r="E39" s="9"/>
      <c r="F39" s="9"/>
    </row>
    <row r="40" spans="1:12" x14ac:dyDescent="0.25">
      <c r="A40" s="3"/>
      <c r="B40" s="53" t="s">
        <v>7</v>
      </c>
      <c r="C40" s="47">
        <f>počty!L11</f>
        <v>106</v>
      </c>
      <c r="D40" s="36">
        <f>C40/$C$44</f>
        <v>0.73611111111111116</v>
      </c>
      <c r="E40" s="11"/>
      <c r="F40" s="11"/>
    </row>
    <row r="41" spans="1:12" x14ac:dyDescent="0.25">
      <c r="A41" s="3"/>
      <c r="B41" s="54" t="s">
        <v>60</v>
      </c>
      <c r="C41" s="48">
        <f>počty!M11</f>
        <v>23</v>
      </c>
      <c r="D41" s="38">
        <f t="shared" ref="D41:D43" si="1">C41/$C$44</f>
        <v>0.15972222222222221</v>
      </c>
      <c r="E41" s="11"/>
      <c r="F41" s="11"/>
    </row>
    <row r="42" spans="1:12" x14ac:dyDescent="0.25">
      <c r="A42" s="3"/>
      <c r="B42" s="54" t="s">
        <v>14</v>
      </c>
      <c r="C42" s="48">
        <f>počty!N11</f>
        <v>0</v>
      </c>
      <c r="D42" s="38">
        <f t="shared" si="1"/>
        <v>0</v>
      </c>
      <c r="E42" s="11"/>
      <c r="F42" s="11"/>
    </row>
    <row r="43" spans="1:12" ht="15.75" thickBot="1" x14ac:dyDescent="0.3">
      <c r="A43" s="9"/>
      <c r="B43" s="55" t="s">
        <v>8</v>
      </c>
      <c r="C43" s="49">
        <f>počty!O11</f>
        <v>15</v>
      </c>
      <c r="D43" s="41">
        <f t="shared" si="1"/>
        <v>0.10416666666666667</v>
      </c>
      <c r="E43" s="11"/>
      <c r="F43" s="11"/>
    </row>
    <row r="44" spans="1:12" ht="15.75" thickBot="1" x14ac:dyDescent="0.3">
      <c r="C44" s="56">
        <f>SUM(C40:C43)</f>
        <v>144</v>
      </c>
    </row>
    <row r="50" spans="1:17" x14ac:dyDescent="0.25">
      <c r="A50" s="57" t="s">
        <v>56</v>
      </c>
      <c r="B50" s="5" t="s">
        <v>47</v>
      </c>
      <c r="Q50" s="10"/>
    </row>
    <row r="51" spans="1:17" ht="15.75" thickBot="1" x14ac:dyDescent="0.3">
      <c r="C51" s="18"/>
      <c r="D51" s="18"/>
      <c r="E51" s="18"/>
      <c r="F51" s="18"/>
      <c r="G51" s="18"/>
      <c r="H51" s="18"/>
      <c r="I51" s="18"/>
      <c r="J51" s="45" t="s">
        <v>40</v>
      </c>
      <c r="K51" s="18"/>
      <c r="M51" s="9"/>
      <c r="Q51" s="45" t="s">
        <v>41</v>
      </c>
    </row>
    <row r="52" spans="1:17" ht="15.75" thickBot="1" x14ac:dyDescent="0.3">
      <c r="B52" s="30" t="s">
        <v>38</v>
      </c>
      <c r="C52" s="31" t="s">
        <v>28</v>
      </c>
      <c r="D52" s="32" t="s">
        <v>29</v>
      </c>
      <c r="E52" s="32" t="s">
        <v>30</v>
      </c>
      <c r="F52" s="32" t="s">
        <v>31</v>
      </c>
      <c r="G52" s="32" t="s">
        <v>32</v>
      </c>
      <c r="H52" s="33" t="s">
        <v>33</v>
      </c>
      <c r="I52" s="9"/>
      <c r="J52" s="9"/>
      <c r="K52" s="9"/>
      <c r="M52" s="9"/>
    </row>
    <row r="53" spans="1:17" x14ac:dyDescent="0.25">
      <c r="A53" s="3"/>
      <c r="B53" s="27" t="s">
        <v>0</v>
      </c>
      <c r="C53" s="28">
        <f>počty!P4</f>
        <v>9</v>
      </c>
      <c r="D53" s="16">
        <f>počty!P5</f>
        <v>59</v>
      </c>
      <c r="E53" s="16">
        <f>počty!P6</f>
        <v>16</v>
      </c>
      <c r="F53" s="16">
        <f>počty!P7</f>
        <v>15</v>
      </c>
      <c r="G53" s="16">
        <f>počty!P8</f>
        <v>6</v>
      </c>
      <c r="H53" s="29">
        <f>počty!P9</f>
        <v>14</v>
      </c>
      <c r="I53" s="17"/>
      <c r="J53" s="17"/>
      <c r="K53" s="17"/>
      <c r="M53" s="11"/>
    </row>
    <row r="54" spans="1:17" x14ac:dyDescent="0.25">
      <c r="A54" s="3"/>
      <c r="B54" s="22" t="s">
        <v>2</v>
      </c>
      <c r="C54" s="28">
        <f>počty!Q4</f>
        <v>4</v>
      </c>
      <c r="D54" s="7">
        <f>počty!Q5</f>
        <v>8</v>
      </c>
      <c r="E54" s="7">
        <f>počty!Q6</f>
        <v>0</v>
      </c>
      <c r="F54" s="7">
        <f>počty!Q7</f>
        <v>11</v>
      </c>
      <c r="G54" s="7">
        <f>počty!Q8</f>
        <v>0</v>
      </c>
      <c r="H54" s="19">
        <f>počty!Q9</f>
        <v>1</v>
      </c>
      <c r="I54" s="17"/>
      <c r="J54" s="17"/>
      <c r="K54" s="17"/>
      <c r="M54" s="11"/>
    </row>
    <row r="55" spans="1:17" ht="15.75" thickBot="1" x14ac:dyDescent="0.3">
      <c r="A55" s="3"/>
      <c r="B55" s="23" t="s">
        <v>4</v>
      </c>
      <c r="C55" s="28">
        <f>počty!R4</f>
        <v>0</v>
      </c>
      <c r="D55" s="25">
        <f>počty!R5</f>
        <v>0</v>
      </c>
      <c r="E55" s="25">
        <f>počty!R6</f>
        <v>0</v>
      </c>
      <c r="F55" s="25">
        <f>počty!R7</f>
        <v>0</v>
      </c>
      <c r="G55" s="25">
        <f>počty!R8</f>
        <v>0</v>
      </c>
      <c r="H55" s="26">
        <f>počty!R9</f>
        <v>0</v>
      </c>
      <c r="I55" s="17"/>
      <c r="J55" s="17"/>
      <c r="K55" s="17"/>
      <c r="M55" s="11"/>
    </row>
    <row r="56" spans="1:17" ht="15.75" thickBot="1" x14ac:dyDescent="0.3">
      <c r="C56" s="42">
        <f>SUM(C53:C55)</f>
        <v>13</v>
      </c>
      <c r="D56" s="43">
        <f t="shared" ref="D56" si="2">SUM(D53:D55)</f>
        <v>67</v>
      </c>
      <c r="E56" s="43">
        <f t="shared" ref="E56" si="3">SUM(E53:E55)</f>
        <v>16</v>
      </c>
      <c r="F56" s="43">
        <f t="shared" ref="F56:H56" si="4">SUM(F53:F55)</f>
        <v>26</v>
      </c>
      <c r="G56" s="43">
        <f t="shared" si="4"/>
        <v>6</v>
      </c>
      <c r="H56" s="44">
        <f t="shared" si="4"/>
        <v>15</v>
      </c>
      <c r="I56" s="89">
        <f>SUM(C56:H56)</f>
        <v>143</v>
      </c>
      <c r="M56" s="10"/>
    </row>
    <row r="57" spans="1:17" ht="15.75" thickBot="1" x14ac:dyDescent="0.3">
      <c r="B57" s="1"/>
      <c r="M57" s="10"/>
    </row>
    <row r="58" spans="1:17" ht="15.75" thickBot="1" x14ac:dyDescent="0.3">
      <c r="B58" s="30" t="s">
        <v>39</v>
      </c>
      <c r="C58" s="31" t="s">
        <v>28</v>
      </c>
      <c r="D58" s="32" t="s">
        <v>29</v>
      </c>
      <c r="E58" s="32" t="s">
        <v>30</v>
      </c>
      <c r="F58" s="32" t="s">
        <v>31</v>
      </c>
      <c r="G58" s="32" t="s">
        <v>32</v>
      </c>
      <c r="H58" s="33" t="s">
        <v>33</v>
      </c>
      <c r="M58" s="10"/>
    </row>
    <row r="59" spans="1:17" x14ac:dyDescent="0.25">
      <c r="B59" s="27" t="s">
        <v>0</v>
      </c>
      <c r="C59" s="34">
        <f>C53/C$56</f>
        <v>0.69230769230769229</v>
      </c>
      <c r="D59" s="35">
        <f t="shared" ref="D59:H59" si="5">D53/D$56</f>
        <v>0.88059701492537312</v>
      </c>
      <c r="E59" s="35">
        <f t="shared" si="5"/>
        <v>1</v>
      </c>
      <c r="F59" s="35">
        <f t="shared" si="5"/>
        <v>0.57692307692307687</v>
      </c>
      <c r="G59" s="35">
        <f t="shared" si="5"/>
        <v>1</v>
      </c>
      <c r="H59" s="36">
        <f t="shared" si="5"/>
        <v>0.93333333333333335</v>
      </c>
      <c r="M59" s="10"/>
    </row>
    <row r="60" spans="1:17" x14ac:dyDescent="0.25">
      <c r="B60" s="22" t="s">
        <v>2</v>
      </c>
      <c r="C60" s="37">
        <f t="shared" ref="C60:H61" si="6">C54/C$56</f>
        <v>0.30769230769230771</v>
      </c>
      <c r="D60" s="13">
        <f t="shared" si="6"/>
        <v>0.11940298507462686</v>
      </c>
      <c r="E60" s="13">
        <f t="shared" si="6"/>
        <v>0</v>
      </c>
      <c r="F60" s="13">
        <f t="shared" si="6"/>
        <v>0.42307692307692307</v>
      </c>
      <c r="G60" s="13">
        <f t="shared" si="6"/>
        <v>0</v>
      </c>
      <c r="H60" s="38">
        <f t="shared" si="6"/>
        <v>6.6666666666666666E-2</v>
      </c>
      <c r="M60" s="10"/>
    </row>
    <row r="61" spans="1:17" ht="15.75" thickBot="1" x14ac:dyDescent="0.3">
      <c r="B61" s="23" t="s">
        <v>4</v>
      </c>
      <c r="C61" s="39">
        <f t="shared" si="6"/>
        <v>0</v>
      </c>
      <c r="D61" s="40">
        <f t="shared" si="6"/>
        <v>0</v>
      </c>
      <c r="E61" s="40">
        <f t="shared" si="6"/>
        <v>0</v>
      </c>
      <c r="F61" s="40">
        <f t="shared" si="6"/>
        <v>0</v>
      </c>
      <c r="G61" s="40">
        <f t="shared" si="6"/>
        <v>0</v>
      </c>
      <c r="H61" s="41">
        <f t="shared" si="6"/>
        <v>0</v>
      </c>
      <c r="M61" s="10"/>
    </row>
    <row r="62" spans="1:17" x14ac:dyDescent="0.25">
      <c r="C62" s="17"/>
      <c r="D62" s="17"/>
      <c r="E62" s="17"/>
      <c r="F62" s="17"/>
      <c r="G62" s="17"/>
      <c r="H62" s="17"/>
      <c r="M62" s="10"/>
    </row>
    <row r="63" spans="1:17" x14ac:dyDescent="0.25">
      <c r="M63" s="10"/>
    </row>
    <row r="64" spans="1:17" x14ac:dyDescent="0.25">
      <c r="M64" s="10"/>
    </row>
    <row r="65" spans="1:17" x14ac:dyDescent="0.25">
      <c r="M65" s="10"/>
    </row>
    <row r="66" spans="1:17" x14ac:dyDescent="0.25">
      <c r="A66" s="57" t="s">
        <v>57</v>
      </c>
      <c r="B66" s="5" t="s">
        <v>48</v>
      </c>
      <c r="M66" s="10"/>
    </row>
    <row r="67" spans="1:17" ht="15.75" thickBot="1" x14ac:dyDescent="0.3">
      <c r="C67" s="18"/>
      <c r="D67" s="18"/>
      <c r="E67" s="18"/>
      <c r="F67" s="18"/>
      <c r="G67" s="18"/>
      <c r="H67" s="18"/>
      <c r="I67" s="9"/>
      <c r="J67" s="45" t="s">
        <v>40</v>
      </c>
      <c r="K67" s="18"/>
      <c r="M67" s="9"/>
      <c r="Q67" s="45" t="s">
        <v>41</v>
      </c>
    </row>
    <row r="68" spans="1:17" ht="15.75" thickBot="1" x14ac:dyDescent="0.3">
      <c r="B68" s="30" t="s">
        <v>38</v>
      </c>
      <c r="C68" s="31" t="s">
        <v>28</v>
      </c>
      <c r="D68" s="32" t="s">
        <v>29</v>
      </c>
      <c r="E68" s="32" t="s">
        <v>30</v>
      </c>
      <c r="F68" s="32" t="s">
        <v>31</v>
      </c>
      <c r="G68" s="32" t="s">
        <v>32</v>
      </c>
      <c r="H68" s="33" t="s">
        <v>33</v>
      </c>
      <c r="I68" s="9"/>
      <c r="J68" s="9"/>
      <c r="K68" s="9"/>
      <c r="M68" s="9"/>
    </row>
    <row r="69" spans="1:17" x14ac:dyDescent="0.25">
      <c r="A69" s="3"/>
      <c r="B69" s="27" t="s">
        <v>7</v>
      </c>
      <c r="C69" s="28">
        <f>počty!S4</f>
        <v>10</v>
      </c>
      <c r="D69" s="16">
        <f>počty!S5</f>
        <v>64</v>
      </c>
      <c r="E69" s="16">
        <f>počty!S6</f>
        <v>16</v>
      </c>
      <c r="F69" s="16">
        <f>počty!S7</f>
        <v>16</v>
      </c>
      <c r="G69" s="16">
        <f>počty!S8</f>
        <v>6</v>
      </c>
      <c r="H69" s="29">
        <f>počty!S9</f>
        <v>15</v>
      </c>
      <c r="I69" s="11"/>
      <c r="J69" s="11"/>
      <c r="K69" s="11"/>
      <c r="M69" s="11"/>
    </row>
    <row r="70" spans="1:17" x14ac:dyDescent="0.25">
      <c r="A70" s="3"/>
      <c r="B70" s="22" t="s">
        <v>13</v>
      </c>
      <c r="C70" s="20">
        <f>počty!T4</f>
        <v>3</v>
      </c>
      <c r="D70" s="7">
        <f>počty!T5</f>
        <v>3</v>
      </c>
      <c r="E70" s="7">
        <f>počty!T6</f>
        <v>0</v>
      </c>
      <c r="F70" s="7">
        <f>počty!T7</f>
        <v>9</v>
      </c>
      <c r="G70" s="7">
        <f>počty!T8</f>
        <v>0</v>
      </c>
      <c r="H70" s="19">
        <f>počty!T9</f>
        <v>0</v>
      </c>
      <c r="I70" s="11"/>
      <c r="J70" s="11"/>
      <c r="K70" s="11"/>
      <c r="M70" s="11"/>
    </row>
    <row r="71" spans="1:17" ht="15.75" thickBot="1" x14ac:dyDescent="0.3">
      <c r="A71" s="3"/>
      <c r="B71" s="23" t="s">
        <v>14</v>
      </c>
      <c r="C71" s="24">
        <f>počty!U4</f>
        <v>0</v>
      </c>
      <c r="D71" s="25">
        <f>počty!U5</f>
        <v>0</v>
      </c>
      <c r="E71" s="25">
        <f>počty!U6</f>
        <v>0</v>
      </c>
      <c r="F71" s="25">
        <f>počty!U7</f>
        <v>1</v>
      </c>
      <c r="G71" s="25">
        <f>počty!U8</f>
        <v>0</v>
      </c>
      <c r="H71" s="26">
        <f>počty!U9</f>
        <v>0</v>
      </c>
      <c r="I71" s="11"/>
      <c r="J71" s="11"/>
      <c r="K71" s="11"/>
      <c r="M71" s="11"/>
    </row>
    <row r="72" spans="1:17" ht="15.75" thickBot="1" x14ac:dyDescent="0.3">
      <c r="C72" s="42">
        <f>SUM(C69:C71)</f>
        <v>13</v>
      </c>
      <c r="D72" s="43">
        <f t="shared" ref="D72:H72" si="7">SUM(D69:D71)</f>
        <v>67</v>
      </c>
      <c r="E72" s="43">
        <f t="shared" si="7"/>
        <v>16</v>
      </c>
      <c r="F72" s="43">
        <f t="shared" si="7"/>
        <v>26</v>
      </c>
      <c r="G72" s="43">
        <f t="shared" si="7"/>
        <v>6</v>
      </c>
      <c r="H72" s="44">
        <f t="shared" si="7"/>
        <v>15</v>
      </c>
      <c r="I72" s="89">
        <f>SUM(C72:H72)</f>
        <v>143</v>
      </c>
      <c r="Q72" s="10"/>
    </row>
    <row r="73" spans="1:17" ht="15.75" thickBot="1" x14ac:dyDescent="0.3">
      <c r="B73" s="1"/>
      <c r="Q73" s="10"/>
    </row>
    <row r="74" spans="1:17" ht="15.75" thickBot="1" x14ac:dyDescent="0.3">
      <c r="B74" s="30" t="s">
        <v>39</v>
      </c>
      <c r="C74" s="31" t="s">
        <v>28</v>
      </c>
      <c r="D74" s="32" t="s">
        <v>29</v>
      </c>
      <c r="E74" s="32" t="s">
        <v>30</v>
      </c>
      <c r="F74" s="32" t="s">
        <v>31</v>
      </c>
      <c r="G74" s="32" t="s">
        <v>32</v>
      </c>
      <c r="H74" s="33" t="s">
        <v>33</v>
      </c>
      <c r="Q74" s="10"/>
    </row>
    <row r="75" spans="1:17" x14ac:dyDescent="0.25">
      <c r="B75" s="27" t="s">
        <v>7</v>
      </c>
      <c r="C75" s="34">
        <f>C69/C$56</f>
        <v>0.76923076923076927</v>
      </c>
      <c r="D75" s="35">
        <f t="shared" ref="D75:H75" si="8">D69/D$56</f>
        <v>0.95522388059701491</v>
      </c>
      <c r="E75" s="35">
        <f t="shared" si="8"/>
        <v>1</v>
      </c>
      <c r="F75" s="35">
        <f t="shared" si="8"/>
        <v>0.61538461538461542</v>
      </c>
      <c r="G75" s="35">
        <f t="shared" si="8"/>
        <v>1</v>
      </c>
      <c r="H75" s="36">
        <f t="shared" si="8"/>
        <v>1</v>
      </c>
      <c r="Q75" s="10"/>
    </row>
    <row r="76" spans="1:17" x14ac:dyDescent="0.25">
      <c r="B76" s="22" t="s">
        <v>13</v>
      </c>
      <c r="C76" s="37">
        <f t="shared" ref="C76:H76" si="9">C70/C$56</f>
        <v>0.23076923076923078</v>
      </c>
      <c r="D76" s="13">
        <f t="shared" si="9"/>
        <v>4.4776119402985072E-2</v>
      </c>
      <c r="E76" s="13">
        <f t="shared" si="9"/>
        <v>0</v>
      </c>
      <c r="F76" s="13">
        <f t="shared" si="9"/>
        <v>0.34615384615384615</v>
      </c>
      <c r="G76" s="13">
        <f t="shared" si="9"/>
        <v>0</v>
      </c>
      <c r="H76" s="38">
        <f t="shared" si="9"/>
        <v>0</v>
      </c>
      <c r="Q76" s="10"/>
    </row>
    <row r="77" spans="1:17" ht="15.75" thickBot="1" x14ac:dyDescent="0.3">
      <c r="B77" s="23" t="s">
        <v>14</v>
      </c>
      <c r="C77" s="39">
        <f t="shared" ref="C77:H77" si="10">C71/C$56</f>
        <v>0</v>
      </c>
      <c r="D77" s="40">
        <f t="shared" si="10"/>
        <v>0</v>
      </c>
      <c r="E77" s="40">
        <f t="shared" si="10"/>
        <v>0</v>
      </c>
      <c r="F77" s="40">
        <f t="shared" si="10"/>
        <v>3.8461538461538464E-2</v>
      </c>
      <c r="G77" s="40">
        <f t="shared" si="10"/>
        <v>0</v>
      </c>
      <c r="H77" s="41">
        <f t="shared" si="10"/>
        <v>0</v>
      </c>
      <c r="Q77" s="10"/>
    </row>
    <row r="78" spans="1:17" x14ac:dyDescent="0.25">
      <c r="Q78" s="10"/>
    </row>
    <row r="79" spans="1:17" x14ac:dyDescent="0.25">
      <c r="B79" s="1"/>
      <c r="Q79" s="10"/>
    </row>
    <row r="80" spans="1:17" x14ac:dyDescent="0.25">
      <c r="Q80" s="10"/>
    </row>
    <row r="81" spans="1:12" x14ac:dyDescent="0.25">
      <c r="A81" s="57" t="s">
        <v>58</v>
      </c>
      <c r="B81" s="5" t="s">
        <v>49</v>
      </c>
    </row>
    <row r="82" spans="1:12" ht="15.75" thickBot="1" x14ac:dyDescent="0.3">
      <c r="B82" s="5"/>
      <c r="F82" s="45" t="s">
        <v>40</v>
      </c>
      <c r="L82" s="45" t="s">
        <v>41</v>
      </c>
    </row>
    <row r="83" spans="1:12" ht="15.75" thickBot="1" x14ac:dyDescent="0.3">
      <c r="B83" s="2"/>
      <c r="C83" s="51" t="s">
        <v>43</v>
      </c>
      <c r="D83" s="52" t="s">
        <v>42</v>
      </c>
      <c r="E83" s="18"/>
      <c r="F83" s="18"/>
    </row>
    <row r="84" spans="1:12" x14ac:dyDescent="0.25">
      <c r="A84" s="3"/>
      <c r="B84" s="53" t="s">
        <v>15</v>
      </c>
      <c r="C84" s="28">
        <f>počty!V11</f>
        <v>71</v>
      </c>
      <c r="D84" s="50">
        <f>C84/$C$87</f>
        <v>0.4863013698630137</v>
      </c>
      <c r="E84" s="18"/>
      <c r="F84" s="18"/>
    </row>
    <row r="85" spans="1:12" x14ac:dyDescent="0.25">
      <c r="A85" s="3"/>
      <c r="B85" s="54" t="s">
        <v>9</v>
      </c>
      <c r="C85" s="20">
        <f>počty!W11</f>
        <v>63</v>
      </c>
      <c r="D85" s="38">
        <f>C85/$C$87</f>
        <v>0.4315068493150685</v>
      </c>
      <c r="E85" s="18"/>
      <c r="F85" s="18"/>
    </row>
    <row r="86" spans="1:12" ht="15.75" thickBot="1" x14ac:dyDescent="0.3">
      <c r="A86" s="3"/>
      <c r="B86" s="55" t="s">
        <v>10</v>
      </c>
      <c r="C86" s="21">
        <f>počty!X11</f>
        <v>12</v>
      </c>
      <c r="D86" s="41">
        <f>C86/$C$87</f>
        <v>8.2191780821917804E-2</v>
      </c>
      <c r="E86" s="18"/>
      <c r="F86" s="18"/>
    </row>
    <row r="87" spans="1:12" ht="15.75" thickBot="1" x14ac:dyDescent="0.3">
      <c r="C87" s="56">
        <f>SUM(C84:C86)</f>
        <v>146</v>
      </c>
      <c r="D87" s="17"/>
    </row>
    <row r="93" spans="1:12" x14ac:dyDescent="0.25">
      <c r="B93" s="1"/>
    </row>
    <row r="95" spans="1:12" x14ac:dyDescent="0.25">
      <c r="A95" s="57" t="s">
        <v>59</v>
      </c>
      <c r="B95" s="5" t="s">
        <v>50</v>
      </c>
    </row>
    <row r="96" spans="1:12" ht="15.75" thickBot="1" x14ac:dyDescent="0.3">
      <c r="C96" s="91"/>
      <c r="D96" s="91"/>
      <c r="E96" s="12"/>
      <c r="F96" s="45" t="s">
        <v>40</v>
      </c>
      <c r="L96" s="45" t="s">
        <v>41</v>
      </c>
    </row>
    <row r="97" spans="1:12" ht="15.75" thickBot="1" x14ac:dyDescent="0.3">
      <c r="B97" s="2"/>
      <c r="C97" s="51" t="s">
        <v>43</v>
      </c>
      <c r="D97" s="52" t="s">
        <v>42</v>
      </c>
      <c r="E97" s="9"/>
      <c r="F97" s="9"/>
    </row>
    <row r="98" spans="1:12" x14ac:dyDescent="0.25">
      <c r="A98" s="3"/>
      <c r="B98" s="53" t="s">
        <v>11</v>
      </c>
      <c r="C98" s="28">
        <f>počty!Y11</f>
        <v>60</v>
      </c>
      <c r="D98" s="50">
        <f>C98/$C$101</f>
        <v>0.42253521126760563</v>
      </c>
      <c r="E98" s="11"/>
      <c r="F98" s="11"/>
    </row>
    <row r="99" spans="1:12" x14ac:dyDescent="0.25">
      <c r="A99" s="3"/>
      <c r="B99" s="54" t="s">
        <v>12</v>
      </c>
      <c r="C99" s="20">
        <f>počty!Z11</f>
        <v>80</v>
      </c>
      <c r="D99" s="38">
        <f t="shared" ref="D99:D100" si="11">C99/$C$101</f>
        <v>0.56338028169014087</v>
      </c>
      <c r="E99" s="11"/>
      <c r="F99" s="11"/>
    </row>
    <row r="100" spans="1:12" ht="15.75" thickBot="1" x14ac:dyDescent="0.3">
      <c r="A100" s="3"/>
      <c r="B100" s="55" t="s">
        <v>14</v>
      </c>
      <c r="C100" s="21">
        <f>počty!AA11</f>
        <v>2</v>
      </c>
      <c r="D100" s="41">
        <f t="shared" si="11"/>
        <v>1.4084507042253521E-2</v>
      </c>
      <c r="E100" s="11"/>
      <c r="F100" s="11"/>
    </row>
    <row r="101" spans="1:12" ht="15.75" thickBot="1" x14ac:dyDescent="0.3">
      <c r="C101" s="56">
        <f>SUM(C98:C100)</f>
        <v>142</v>
      </c>
      <c r="D101" s="17"/>
    </row>
    <row r="108" spans="1:12" x14ac:dyDescent="0.25">
      <c r="B108" s="1"/>
    </row>
    <row r="109" spans="1:12" x14ac:dyDescent="0.25">
      <c r="A109" s="57" t="s">
        <v>52</v>
      </c>
      <c r="B109" s="5" t="s">
        <v>51</v>
      </c>
    </row>
    <row r="110" spans="1:12" ht="15.75" thickBot="1" x14ac:dyDescent="0.3">
      <c r="F110" s="45" t="s">
        <v>40</v>
      </c>
      <c r="L110" s="45" t="s">
        <v>41</v>
      </c>
    </row>
    <row r="111" spans="1:12" ht="15.75" thickBot="1" x14ac:dyDescent="0.3">
      <c r="B111" s="2"/>
      <c r="C111" s="51" t="s">
        <v>43</v>
      </c>
      <c r="D111" s="52" t="s">
        <v>42</v>
      </c>
    </row>
    <row r="112" spans="1:12" x14ac:dyDescent="0.25">
      <c r="A112" s="3"/>
      <c r="B112" s="53" t="s">
        <v>37</v>
      </c>
      <c r="C112" s="28">
        <f>počty!AB11</f>
        <v>67</v>
      </c>
      <c r="D112" s="50">
        <f>C112/$C$116</f>
        <v>0.4589041095890411</v>
      </c>
    </row>
    <row r="113" spans="1:4" x14ac:dyDescent="0.25">
      <c r="A113" s="3"/>
      <c r="B113" s="54" t="s">
        <v>36</v>
      </c>
      <c r="C113" s="20">
        <f>počty!AC11</f>
        <v>22</v>
      </c>
      <c r="D113" s="38">
        <f t="shared" ref="D113:D115" si="12">C113/$C$116</f>
        <v>0.15068493150684931</v>
      </c>
    </row>
    <row r="114" spans="1:4" x14ac:dyDescent="0.25">
      <c r="A114" s="3"/>
      <c r="B114" s="54" t="s">
        <v>34</v>
      </c>
      <c r="C114" s="20">
        <f>počty!AD11</f>
        <v>23</v>
      </c>
      <c r="D114" s="38">
        <f t="shared" si="12"/>
        <v>0.15753424657534246</v>
      </c>
    </row>
    <row r="115" spans="1:4" ht="15.75" thickBot="1" x14ac:dyDescent="0.3">
      <c r="A115" s="3"/>
      <c r="B115" s="55" t="s">
        <v>35</v>
      </c>
      <c r="C115" s="21">
        <f>počty!AE11</f>
        <v>34</v>
      </c>
      <c r="D115" s="41">
        <f t="shared" si="12"/>
        <v>0.23287671232876711</v>
      </c>
    </row>
    <row r="116" spans="1:4" ht="15.75" thickBot="1" x14ac:dyDescent="0.3">
      <c r="C116" s="56">
        <f>SUM(C112:C115)</f>
        <v>146</v>
      </c>
      <c r="D116" s="17"/>
    </row>
    <row r="121" spans="1:4" x14ac:dyDescent="0.25">
      <c r="B121" s="6"/>
    </row>
  </sheetData>
  <mergeCells count="1">
    <mergeCell ref="C96:D96"/>
  </mergeCells>
  <pageMargins left="0.59055118110236227" right="0.59055118110236227" top="0.78740157480314965" bottom="0.78740157480314965" header="0.31496062992125984" footer="0.31496062992125984"/>
  <pageSetup paperSize="9" scale="3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zoomScaleNormal="100" workbookViewId="0">
      <selection activeCell="AF5" sqref="AF5"/>
    </sheetView>
  </sheetViews>
  <sheetFormatPr defaultRowHeight="15" x14ac:dyDescent="0.25"/>
  <cols>
    <col min="3" max="3" width="12.28515625" customWidth="1"/>
    <col min="5" max="31" width="4.7109375" customWidth="1"/>
  </cols>
  <sheetData>
    <row r="1" spans="1:31" ht="15.75" x14ac:dyDescent="0.25">
      <c r="A1" s="60" t="s">
        <v>61</v>
      </c>
    </row>
    <row r="2" spans="1:31" ht="16.5" thickBot="1" x14ac:dyDescent="0.3">
      <c r="A2" s="60"/>
      <c r="E2" s="59" t="s">
        <v>66</v>
      </c>
    </row>
    <row r="3" spans="1:31" ht="15.75" thickBot="1" x14ac:dyDescent="0.3">
      <c r="A3" s="61" t="s">
        <v>62</v>
      </c>
      <c r="B3" s="62" t="s">
        <v>63</v>
      </c>
      <c r="C3" s="62" t="s">
        <v>64</v>
      </c>
      <c r="E3" s="92">
        <v>1</v>
      </c>
      <c r="F3" s="93"/>
      <c r="G3" s="96"/>
      <c r="H3" s="92">
        <v>2</v>
      </c>
      <c r="I3" s="93"/>
      <c r="J3" s="93"/>
      <c r="K3" s="94"/>
      <c r="L3" s="92">
        <v>3</v>
      </c>
      <c r="M3" s="93"/>
      <c r="N3" s="93"/>
      <c r="O3" s="94"/>
      <c r="P3" s="95">
        <v>4</v>
      </c>
      <c r="Q3" s="93"/>
      <c r="R3" s="96"/>
      <c r="S3" s="92">
        <v>5</v>
      </c>
      <c r="T3" s="93"/>
      <c r="U3" s="94"/>
      <c r="V3" s="95">
        <v>6</v>
      </c>
      <c r="W3" s="93"/>
      <c r="X3" s="96"/>
      <c r="Y3" s="92">
        <v>7</v>
      </c>
      <c r="Z3" s="93"/>
      <c r="AA3" s="94"/>
      <c r="AB3" s="95">
        <v>8</v>
      </c>
      <c r="AC3" s="93"/>
      <c r="AD3" s="93"/>
      <c r="AE3" s="94"/>
    </row>
    <row r="4" spans="1:31" x14ac:dyDescent="0.25">
      <c r="A4" s="66" t="s">
        <v>28</v>
      </c>
      <c r="B4" s="3">
        <v>19</v>
      </c>
      <c r="C4" s="90">
        <v>13</v>
      </c>
      <c r="E4" s="67">
        <v>12</v>
      </c>
      <c r="F4" s="68">
        <v>1</v>
      </c>
      <c r="G4" s="69">
        <v>0</v>
      </c>
      <c r="H4" s="67">
        <v>7</v>
      </c>
      <c r="I4" s="68">
        <v>5</v>
      </c>
      <c r="J4" s="68">
        <v>0</v>
      </c>
      <c r="K4" s="70">
        <v>1</v>
      </c>
      <c r="L4" s="71">
        <v>11</v>
      </c>
      <c r="M4" s="68">
        <v>1</v>
      </c>
      <c r="N4" s="72">
        <v>0</v>
      </c>
      <c r="O4" s="87">
        <v>1</v>
      </c>
      <c r="P4" s="73">
        <v>9</v>
      </c>
      <c r="Q4" s="68">
        <v>4</v>
      </c>
      <c r="R4" s="69">
        <v>0</v>
      </c>
      <c r="S4" s="67">
        <v>10</v>
      </c>
      <c r="T4" s="68">
        <v>3</v>
      </c>
      <c r="U4" s="70">
        <v>0</v>
      </c>
      <c r="V4" s="73">
        <v>12</v>
      </c>
      <c r="W4" s="68">
        <v>2</v>
      </c>
      <c r="X4" s="69">
        <v>0</v>
      </c>
      <c r="Y4" s="67">
        <v>7</v>
      </c>
      <c r="Z4" s="68">
        <v>6</v>
      </c>
      <c r="AA4" s="70">
        <v>0</v>
      </c>
      <c r="AB4" s="73">
        <v>7</v>
      </c>
      <c r="AC4" s="68">
        <v>1</v>
      </c>
      <c r="AD4" s="68">
        <v>3</v>
      </c>
      <c r="AE4" s="70">
        <v>2</v>
      </c>
    </row>
    <row r="5" spans="1:31" x14ac:dyDescent="0.25">
      <c r="A5" s="66" t="s">
        <v>29</v>
      </c>
      <c r="B5" s="3">
        <v>80</v>
      </c>
      <c r="C5" s="90">
        <v>53</v>
      </c>
      <c r="E5" s="74">
        <v>42</v>
      </c>
      <c r="F5" s="75">
        <v>23</v>
      </c>
      <c r="G5" s="76">
        <v>2</v>
      </c>
      <c r="H5" s="74">
        <v>26</v>
      </c>
      <c r="I5" s="75">
        <v>36</v>
      </c>
      <c r="J5" s="75">
        <v>3</v>
      </c>
      <c r="K5" s="77">
        <v>3</v>
      </c>
      <c r="L5" s="78">
        <v>49</v>
      </c>
      <c r="M5" s="75">
        <v>13</v>
      </c>
      <c r="N5" s="79">
        <v>0</v>
      </c>
      <c r="O5" s="88">
        <v>5</v>
      </c>
      <c r="P5" s="80">
        <v>59</v>
      </c>
      <c r="Q5" s="75">
        <v>8</v>
      </c>
      <c r="R5" s="76">
        <v>0</v>
      </c>
      <c r="S5" s="74">
        <v>64</v>
      </c>
      <c r="T5" s="75">
        <v>3</v>
      </c>
      <c r="U5" s="77">
        <v>0</v>
      </c>
      <c r="V5" s="80">
        <v>32</v>
      </c>
      <c r="W5" s="75">
        <v>30</v>
      </c>
      <c r="X5" s="76">
        <v>5</v>
      </c>
      <c r="Y5" s="74">
        <v>26</v>
      </c>
      <c r="Z5" s="75">
        <v>38</v>
      </c>
      <c r="AA5" s="77">
        <v>2</v>
      </c>
      <c r="AB5" s="80">
        <v>30</v>
      </c>
      <c r="AC5" s="75">
        <v>8</v>
      </c>
      <c r="AD5" s="75">
        <v>10</v>
      </c>
      <c r="AE5" s="77">
        <v>20</v>
      </c>
    </row>
    <row r="6" spans="1:31" x14ac:dyDescent="0.25">
      <c r="A6" s="66" t="s">
        <v>30</v>
      </c>
      <c r="B6" s="3">
        <v>20</v>
      </c>
      <c r="C6" s="90">
        <v>16</v>
      </c>
      <c r="E6" s="67">
        <v>14</v>
      </c>
      <c r="F6" s="68">
        <v>2</v>
      </c>
      <c r="G6" s="69">
        <v>0</v>
      </c>
      <c r="H6" s="67">
        <v>9</v>
      </c>
      <c r="I6" s="68">
        <v>6</v>
      </c>
      <c r="J6" s="68">
        <v>0</v>
      </c>
      <c r="K6" s="70">
        <v>2</v>
      </c>
      <c r="L6" s="67">
        <v>12</v>
      </c>
      <c r="M6" s="68">
        <v>2</v>
      </c>
      <c r="N6" s="68">
        <v>0</v>
      </c>
      <c r="O6" s="70">
        <v>2</v>
      </c>
      <c r="P6" s="73">
        <v>16</v>
      </c>
      <c r="Q6" s="68">
        <v>0</v>
      </c>
      <c r="R6" s="69">
        <v>0</v>
      </c>
      <c r="S6" s="67">
        <v>16</v>
      </c>
      <c r="T6" s="68">
        <v>0</v>
      </c>
      <c r="U6" s="70">
        <v>0</v>
      </c>
      <c r="V6" s="73">
        <v>10</v>
      </c>
      <c r="W6" s="68">
        <v>6</v>
      </c>
      <c r="X6" s="69">
        <v>0</v>
      </c>
      <c r="Y6" s="67">
        <v>9</v>
      </c>
      <c r="Z6" s="68">
        <v>6</v>
      </c>
      <c r="AA6" s="70">
        <v>0</v>
      </c>
      <c r="AB6" s="73">
        <v>6</v>
      </c>
      <c r="AC6" s="68">
        <v>4</v>
      </c>
      <c r="AD6" s="68">
        <v>5</v>
      </c>
      <c r="AE6" s="70">
        <v>1</v>
      </c>
    </row>
    <row r="7" spans="1:31" x14ac:dyDescent="0.25">
      <c r="A7" s="66" t="s">
        <v>31</v>
      </c>
      <c r="B7" s="3">
        <v>39</v>
      </c>
      <c r="C7" s="90">
        <v>27</v>
      </c>
      <c r="E7" s="67">
        <v>20</v>
      </c>
      <c r="F7" s="68">
        <v>7</v>
      </c>
      <c r="G7" s="69">
        <v>0</v>
      </c>
      <c r="H7" s="67">
        <v>11</v>
      </c>
      <c r="I7" s="68">
        <v>15</v>
      </c>
      <c r="J7" s="68">
        <v>0</v>
      </c>
      <c r="K7" s="70">
        <v>1</v>
      </c>
      <c r="L7" s="71">
        <v>22</v>
      </c>
      <c r="M7" s="68">
        <v>3</v>
      </c>
      <c r="N7" s="68">
        <v>0</v>
      </c>
      <c r="O7" s="70">
        <v>2</v>
      </c>
      <c r="P7" s="73">
        <v>15</v>
      </c>
      <c r="Q7" s="68">
        <v>11</v>
      </c>
      <c r="R7" s="69">
        <v>0</v>
      </c>
      <c r="S7" s="67">
        <v>16</v>
      </c>
      <c r="T7" s="68">
        <v>9</v>
      </c>
      <c r="U7" s="70">
        <v>1</v>
      </c>
      <c r="V7" s="73">
        <v>9</v>
      </c>
      <c r="W7" s="68">
        <v>16</v>
      </c>
      <c r="X7" s="69">
        <v>3</v>
      </c>
      <c r="Y7" s="67">
        <v>8</v>
      </c>
      <c r="Z7" s="68">
        <v>19</v>
      </c>
      <c r="AA7" s="70">
        <v>0</v>
      </c>
      <c r="AB7" s="73">
        <v>11</v>
      </c>
      <c r="AC7" s="68">
        <v>7</v>
      </c>
      <c r="AD7" s="68">
        <v>3</v>
      </c>
      <c r="AE7" s="70">
        <v>6</v>
      </c>
    </row>
    <row r="8" spans="1:31" x14ac:dyDescent="0.25">
      <c r="A8" s="66" t="s">
        <v>32</v>
      </c>
      <c r="B8" s="3">
        <v>11</v>
      </c>
      <c r="C8" s="90">
        <v>6</v>
      </c>
      <c r="E8" s="67">
        <v>4</v>
      </c>
      <c r="F8" s="68">
        <v>2</v>
      </c>
      <c r="G8" s="69">
        <v>0</v>
      </c>
      <c r="H8" s="67">
        <v>1</v>
      </c>
      <c r="I8" s="68">
        <v>3</v>
      </c>
      <c r="J8" s="68">
        <v>0</v>
      </c>
      <c r="K8" s="70">
        <v>2</v>
      </c>
      <c r="L8" s="67">
        <v>3</v>
      </c>
      <c r="M8" s="68">
        <v>1</v>
      </c>
      <c r="N8" s="68">
        <v>0</v>
      </c>
      <c r="O8" s="70">
        <v>2</v>
      </c>
      <c r="P8" s="73">
        <v>6</v>
      </c>
      <c r="Q8" s="68">
        <v>0</v>
      </c>
      <c r="R8" s="69">
        <v>0</v>
      </c>
      <c r="S8" s="67">
        <v>6</v>
      </c>
      <c r="T8" s="68">
        <v>0</v>
      </c>
      <c r="U8" s="70">
        <v>0</v>
      </c>
      <c r="V8" s="73">
        <v>2</v>
      </c>
      <c r="W8" s="68">
        <v>3</v>
      </c>
      <c r="X8" s="69">
        <v>1</v>
      </c>
      <c r="Y8" s="67">
        <v>4</v>
      </c>
      <c r="Z8" s="68">
        <v>2</v>
      </c>
      <c r="AA8" s="70">
        <v>0</v>
      </c>
      <c r="AB8" s="73">
        <v>4</v>
      </c>
      <c r="AC8" s="68">
        <v>0</v>
      </c>
      <c r="AD8" s="68">
        <v>0</v>
      </c>
      <c r="AE8" s="70">
        <v>3</v>
      </c>
    </row>
    <row r="9" spans="1:31" ht="15.75" thickBot="1" x14ac:dyDescent="0.3">
      <c r="A9" s="65" t="s">
        <v>33</v>
      </c>
      <c r="B9" s="3">
        <v>21</v>
      </c>
      <c r="C9" s="90">
        <v>15</v>
      </c>
      <c r="E9" s="81">
        <v>11</v>
      </c>
      <c r="F9" s="82">
        <v>4</v>
      </c>
      <c r="G9" s="83">
        <v>0</v>
      </c>
      <c r="H9" s="81">
        <v>5</v>
      </c>
      <c r="I9" s="82">
        <v>8</v>
      </c>
      <c r="J9" s="82">
        <v>0</v>
      </c>
      <c r="K9" s="84">
        <v>2</v>
      </c>
      <c r="L9" s="81">
        <v>9</v>
      </c>
      <c r="M9" s="82">
        <v>3</v>
      </c>
      <c r="N9" s="82">
        <v>0</v>
      </c>
      <c r="O9" s="84">
        <v>3</v>
      </c>
      <c r="P9" s="85">
        <v>14</v>
      </c>
      <c r="Q9" s="82">
        <v>1</v>
      </c>
      <c r="R9" s="83">
        <v>0</v>
      </c>
      <c r="S9" s="81">
        <v>15</v>
      </c>
      <c r="T9" s="82">
        <v>0</v>
      </c>
      <c r="U9" s="84">
        <v>0</v>
      </c>
      <c r="V9" s="85">
        <v>6</v>
      </c>
      <c r="W9" s="82">
        <v>6</v>
      </c>
      <c r="X9" s="83">
        <v>3</v>
      </c>
      <c r="Y9" s="81">
        <v>6</v>
      </c>
      <c r="Z9" s="82">
        <v>9</v>
      </c>
      <c r="AA9" s="84">
        <v>0</v>
      </c>
      <c r="AB9" s="85">
        <v>9</v>
      </c>
      <c r="AC9" s="82">
        <v>2</v>
      </c>
      <c r="AD9" s="82">
        <v>2</v>
      </c>
      <c r="AE9" s="84">
        <v>2</v>
      </c>
    </row>
    <row r="11" spans="1:31" x14ac:dyDescent="0.25">
      <c r="A11" s="63" t="s">
        <v>65</v>
      </c>
      <c r="B11" s="64">
        <f>SUM(B4:B9)</f>
        <v>190</v>
      </c>
      <c r="C11" s="64">
        <f>SUM(C4:C9)</f>
        <v>130</v>
      </c>
      <c r="E11" s="86">
        <f>SUM(E4:E9)</f>
        <v>103</v>
      </c>
      <c r="F11" s="86">
        <f t="shared" ref="F11:AE11" si="0">SUM(F4:F9)</f>
        <v>39</v>
      </c>
      <c r="G11" s="86">
        <f t="shared" si="0"/>
        <v>2</v>
      </c>
      <c r="H11" s="86">
        <f t="shared" si="0"/>
        <v>59</v>
      </c>
      <c r="I11" s="86">
        <f t="shared" si="0"/>
        <v>73</v>
      </c>
      <c r="J11" s="86">
        <f t="shared" si="0"/>
        <v>3</v>
      </c>
      <c r="K11" s="86">
        <f t="shared" si="0"/>
        <v>11</v>
      </c>
      <c r="L11" s="86">
        <f t="shared" si="0"/>
        <v>106</v>
      </c>
      <c r="M11" s="86">
        <f t="shared" si="0"/>
        <v>23</v>
      </c>
      <c r="N11" s="86">
        <f t="shared" si="0"/>
        <v>0</v>
      </c>
      <c r="O11" s="86">
        <f t="shared" si="0"/>
        <v>15</v>
      </c>
      <c r="P11" s="86">
        <f t="shared" si="0"/>
        <v>119</v>
      </c>
      <c r="Q11" s="86">
        <f t="shared" si="0"/>
        <v>24</v>
      </c>
      <c r="R11" s="86">
        <f t="shared" si="0"/>
        <v>0</v>
      </c>
      <c r="S11" s="86">
        <f t="shared" si="0"/>
        <v>127</v>
      </c>
      <c r="T11" s="86">
        <f t="shared" si="0"/>
        <v>15</v>
      </c>
      <c r="U11" s="86">
        <f t="shared" si="0"/>
        <v>1</v>
      </c>
      <c r="V11" s="86">
        <f t="shared" si="0"/>
        <v>71</v>
      </c>
      <c r="W11" s="86">
        <f t="shared" si="0"/>
        <v>63</v>
      </c>
      <c r="X11" s="86">
        <f t="shared" si="0"/>
        <v>12</v>
      </c>
      <c r="Y11" s="86">
        <f t="shared" si="0"/>
        <v>60</v>
      </c>
      <c r="Z11" s="86">
        <f t="shared" si="0"/>
        <v>80</v>
      </c>
      <c r="AA11" s="86">
        <f t="shared" si="0"/>
        <v>2</v>
      </c>
      <c r="AB11" s="86">
        <f t="shared" si="0"/>
        <v>67</v>
      </c>
      <c r="AC11" s="86">
        <f t="shared" si="0"/>
        <v>22</v>
      </c>
      <c r="AD11" s="86">
        <f t="shared" si="0"/>
        <v>23</v>
      </c>
      <c r="AE11" s="86">
        <f t="shared" si="0"/>
        <v>34</v>
      </c>
    </row>
    <row r="13" spans="1:31" x14ac:dyDescent="0.25">
      <c r="E13" t="s">
        <v>53</v>
      </c>
      <c r="F13" t="str">
        <f>vyhodnocení!B11</f>
        <v>Splnila náplň předmětu BK01 (BZKQ) Vaše očekávání?</v>
      </c>
    </row>
    <row r="14" spans="1:31" x14ac:dyDescent="0.25">
      <c r="E14" t="s">
        <v>54</v>
      </c>
      <c r="F14" t="str">
        <f>vyhodnocení!B24</f>
        <v>Byly pro Vás přednášky předmětu BK01 (BZKQ) srozumitelné?</v>
      </c>
    </row>
    <row r="15" spans="1:31" x14ac:dyDescent="0.25">
      <c r="E15" t="s">
        <v>55</v>
      </c>
      <c r="F15" t="str">
        <f>vyhodnocení!B37</f>
        <v>Jak hodnotíte přístup přednášejících?</v>
      </c>
    </row>
    <row r="16" spans="1:31" x14ac:dyDescent="0.25">
      <c r="E16" t="s">
        <v>56</v>
      </c>
      <c r="F16" t="str">
        <f>vyhodnocení!B50</f>
        <v>Byly pro Vás cvičení předmětu BK01 (BZKQ) srozumitelné?</v>
      </c>
    </row>
    <row r="17" spans="5:6" x14ac:dyDescent="0.25">
      <c r="E17" t="s">
        <v>57</v>
      </c>
      <c r="F17" t="str">
        <f>vyhodnocení!B66</f>
        <v>Jak hodnotíte přístup cvičících?</v>
      </c>
    </row>
    <row r="18" spans="5:6" x14ac:dyDescent="0.25">
      <c r="E18" t="s">
        <v>58</v>
      </c>
      <c r="F18" t="str">
        <f>vyhodnocení!B81</f>
        <v>Jak hodnotíte význam semestrálních testů?</v>
      </c>
    </row>
    <row r="19" spans="5:6" x14ac:dyDescent="0.25">
      <c r="E19" t="s">
        <v>59</v>
      </c>
      <c r="F19" t="str">
        <f>vyhodnocení!B95</f>
        <v>Jak hodnotíte semestrální testy z hlediska obsahu a organizace?</v>
      </c>
    </row>
    <row r="20" spans="5:6" x14ac:dyDescent="0.25">
      <c r="E20" t="s">
        <v>52</v>
      </c>
      <c r="F20" t="str">
        <f>vyhodnocení!B109</f>
        <v>Jak hodnotíte semestrální testy z formálního hlediska?</v>
      </c>
    </row>
  </sheetData>
  <mergeCells count="8">
    <mergeCell ref="Y3:AA3"/>
    <mergeCell ref="AB3:AE3"/>
    <mergeCell ref="E3:G3"/>
    <mergeCell ref="H3:K3"/>
    <mergeCell ref="L3:O3"/>
    <mergeCell ref="P3:R3"/>
    <mergeCell ref="S3:U3"/>
    <mergeCell ref="V3:X3"/>
  </mergeCells>
  <pageMargins left="0.7" right="0.7" top="0.78740157499999996" bottom="0.78740157499999996" header="0.3" footer="0.3"/>
  <ignoredErrors>
    <ignoredError sqref="E11:AE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vyhodnocení</vt:lpstr>
      <vt:lpstr>počty</vt:lpstr>
      <vt:lpstr>List3</vt:lpstr>
    </vt:vector>
  </TitlesOfParts>
  <Company>K142, Fsv, ČVUT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Nešvarová Chvojková</dc:creator>
  <cp:lastModifiedBy>Admin</cp:lastModifiedBy>
  <cp:lastPrinted>2014-11-28T17:24:33Z</cp:lastPrinted>
  <dcterms:created xsi:type="dcterms:W3CDTF">2014-02-17T12:33:14Z</dcterms:created>
  <dcterms:modified xsi:type="dcterms:W3CDTF">2014-12-06T20:38:25Z</dcterms:modified>
</cp:coreProperties>
</file>